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75" windowHeight="5355" activeTab="0"/>
  </bookViews>
  <sheets>
    <sheet name="TOTALE" sheetId="1" r:id="rId1"/>
    <sheet name="GEN" sheetId="2" r:id="rId2"/>
    <sheet name="FEB" sheetId="3" r:id="rId3"/>
    <sheet name="MAR" sheetId="4" r:id="rId4"/>
    <sheet name="APR" sheetId="5" r:id="rId5"/>
    <sheet name="MAG" sheetId="6" r:id="rId6"/>
    <sheet name="GIU" sheetId="7" r:id="rId7"/>
    <sheet name="LUG" sheetId="8" r:id="rId8"/>
    <sheet name="AGO" sheetId="9" r:id="rId9"/>
    <sheet name="SET" sheetId="10" r:id="rId10"/>
    <sheet name="OTT" sheetId="11" r:id="rId11"/>
    <sheet name="NOV" sheetId="12" r:id="rId12"/>
    <sheet name="DIC" sheetId="13" r:id="rId13"/>
  </sheets>
  <definedNames/>
  <calcPr fullCalcOnLoad="1"/>
</workbook>
</file>

<file path=xl/sharedStrings.xml><?xml version="1.0" encoding="utf-8"?>
<sst xmlns="http://schemas.openxmlformats.org/spreadsheetml/2006/main" count="647" uniqueCount="62">
  <si>
    <t>=====================================================================================================</t>
  </si>
  <si>
    <t>COSTI  DEL  PERSONALE</t>
  </si>
  <si>
    <t>SOCIETA'</t>
  </si>
  <si>
    <t>:</t>
  </si>
  <si>
    <t>QUALIFICA</t>
  </si>
  <si>
    <t>TOTALE</t>
  </si>
  <si>
    <t>--------------------------------------------------------------------------------------------------------------------------------------------------------------------------</t>
  </si>
  <si>
    <t>RETRIBUZIONE ORDINARIA</t>
  </si>
  <si>
    <t>PREMI - UNA TANTUM</t>
  </si>
  <si>
    <t>STRAORDINARI</t>
  </si>
  <si>
    <t>MAGGIORAZIONI TURNI</t>
  </si>
  <si>
    <t>INTEGRAZIONI MALATTIA</t>
  </si>
  <si>
    <t>INTEGRAZIONI INFORTUNIO</t>
  </si>
  <si>
    <t>FERIE - EX FESTIVITA' - R.O.L. GODUTE</t>
  </si>
  <si>
    <t>13/MA MENSILITA' PAGATA</t>
  </si>
  <si>
    <t>14/MA MENSILITA' PAGATA</t>
  </si>
  <si>
    <t>FERIE - EX FESTIVITA' - R.O.L. NON GODUTE</t>
  </si>
  <si>
    <t>DIARIA / SPESE NON DOC/ P.M.</t>
  </si>
  <si>
    <t>INDENNITA' DI TRASFERTA</t>
  </si>
  <si>
    <t>PREMIO DI ANZIANITA' AZIENDA</t>
  </si>
  <si>
    <t>INDENNITA' MANCATO PREAVVISO</t>
  </si>
  <si>
    <t>CONTRIBUTI PREVIDENZIALI C/AZIENDA</t>
  </si>
  <si>
    <t>COSTO RETRIBUZIONI CORRENTI</t>
  </si>
  <si>
    <t>CTR. INAIL ACCANTONATO</t>
  </si>
  <si>
    <t>TFR MATURATO E STANZIATO</t>
  </si>
  <si>
    <t>RIVAL. TFR STANZIATO</t>
  </si>
  <si>
    <t>STANZIAMENTO 13.MA MENSILITA'</t>
  </si>
  <si>
    <t>STANZIAMENTO 14.MA MENSILITA'</t>
  </si>
  <si>
    <t>STANZIAMENTO FERIE/EX FESTIVITA'/R.O.L.</t>
  </si>
  <si>
    <t>STANZIAMENTO CONTRIBUTI DIFFERITE</t>
  </si>
  <si>
    <t>STANZ. CONTRIBUTI ASSOCIATIVI</t>
  </si>
  <si>
    <t>COSTO RETRIBUZIONI DIFFERITE</t>
  </si>
  <si>
    <t>TOTALE COSTO</t>
  </si>
  <si>
    <t>ORE ORDINARIE</t>
  </si>
  <si>
    <t>TOTALE ORE LAVORATE</t>
  </si>
  <si>
    <t>FESTIVITA' NON GODUTA</t>
  </si>
  <si>
    <t>ORE STRAORDINARIE</t>
  </si>
  <si>
    <t>NUMERO PERSONE</t>
  </si>
  <si>
    <t>S.T.T. HOLDING S.P.A.</t>
  </si>
  <si>
    <t>TUTTE</t>
  </si>
  <si>
    <t>GENNAIO '2016</t>
  </si>
  <si>
    <t>TOTALE 2016</t>
  </si>
  <si>
    <t>DICEMBRE '2016</t>
  </si>
  <si>
    <t>NOVEMBRE '2016</t>
  </si>
  <si>
    <t>OTTOBRE '2016</t>
  </si>
  <si>
    <t>SETTEMBRE '2016</t>
  </si>
  <si>
    <t>AGOSTO '2016</t>
  </si>
  <si>
    <t>LUGLIO '2016</t>
  </si>
  <si>
    <t>GIUGNO '2016</t>
  </si>
  <si>
    <t>MAGGIO '2016</t>
  </si>
  <si>
    <t>APRILE '2016</t>
  </si>
  <si>
    <t>MARZO '2016</t>
  </si>
  <si>
    <t>FEBBRAIO '2016</t>
  </si>
  <si>
    <t>n dipendenti totali</t>
  </si>
  <si>
    <t>n gg. Lavorabili</t>
  </si>
  <si>
    <t>n gg. Lavorati</t>
  </si>
  <si>
    <t>gg. Assenza</t>
  </si>
  <si>
    <t>% presenza</t>
  </si>
  <si>
    <t>% assenza</t>
  </si>
  <si>
    <t xml:space="preserve">dipendenti in distacco </t>
  </si>
  <si>
    <t>Rimborso dipendenti in distacco (totale 2016)</t>
  </si>
  <si>
    <t>Riepilogo generale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</si>
</sst>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_-* #,##0.0000_-;\-* #,##0.0000_-;_-* &quot;-&quot;??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410]dddd\ d\ mmmm\ yyyy"/>
    <numFmt numFmtId="189" formatCode="0.0"/>
    <numFmt numFmtId="190" formatCode="&quot;€&quot;\ #,##0.00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0" fillId="0" borderId="0" xfId="60" applyNumberFormat="1" applyFont="1" applyAlignment="1">
      <alignment/>
    </xf>
    <xf numFmtId="41" fontId="0" fillId="0" borderId="0" xfId="60" applyNumberFormat="1" applyFont="1" applyAlignment="1" quotePrefix="1">
      <alignment/>
    </xf>
    <xf numFmtId="179" fontId="0" fillId="0" borderId="0" xfId="60" applyNumberFormat="1" applyFont="1" applyAlignment="1">
      <alignment/>
    </xf>
    <xf numFmtId="179" fontId="0" fillId="0" borderId="0" xfId="60" applyNumberFormat="1" applyFont="1" applyAlignment="1" applyProtection="1">
      <alignment/>
      <protection locked="0"/>
    </xf>
    <xf numFmtId="179" fontId="0" fillId="0" borderId="0" xfId="6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1" fillId="0" borderId="0" xfId="60" applyNumberFormat="1" applyFont="1" applyAlignment="1" applyProtection="1">
      <alignment/>
      <protection/>
    </xf>
    <xf numFmtId="179" fontId="0" fillId="0" borderId="0" xfId="60" applyNumberFormat="1" applyFont="1" applyAlignment="1" applyProtection="1">
      <alignment/>
      <protection/>
    </xf>
    <xf numFmtId="179" fontId="1" fillId="0" borderId="0" xfId="60" applyNumberFormat="1" applyFont="1" applyAlignment="1" applyProtection="1">
      <alignment horizontal="center"/>
      <protection/>
    </xf>
    <xf numFmtId="43" fontId="0" fillId="0" borderId="0" xfId="60" applyNumberFormat="1" applyFont="1" applyAlignment="1">
      <alignment/>
    </xf>
    <xf numFmtId="43" fontId="0" fillId="0" borderId="0" xfId="60" applyNumberFormat="1" applyFont="1" applyAlignment="1" applyProtection="1">
      <alignment horizontal="center"/>
      <protection locked="0"/>
    </xf>
    <xf numFmtId="179" fontId="0" fillId="0" borderId="0" xfId="60" applyNumberFormat="1" applyFont="1" applyAlignment="1" applyProtection="1">
      <alignment horizontal="center"/>
      <protection locked="0"/>
    </xf>
    <xf numFmtId="181" fontId="0" fillId="0" borderId="0" xfId="60" applyNumberFormat="1" applyAlignment="1" applyProtection="1">
      <alignment/>
      <protection/>
    </xf>
    <xf numFmtId="181" fontId="0" fillId="0" borderId="0" xfId="60" applyNumberFormat="1" applyFont="1" applyAlignment="1" applyProtection="1">
      <alignment/>
      <protection/>
    </xf>
    <xf numFmtId="179" fontId="0" fillId="0" borderId="0" xfId="60" applyNumberFormat="1" applyFont="1" applyAlignment="1" applyProtection="1">
      <alignment horizontal="center"/>
      <protection/>
    </xf>
    <xf numFmtId="181" fontId="0" fillId="0" borderId="0" xfId="60" applyNumberFormat="1" applyAlignment="1" applyProtection="1">
      <alignment horizontal="center"/>
      <protection/>
    </xf>
    <xf numFmtId="181" fontId="0" fillId="0" borderId="0" xfId="60" applyNumberFormat="1" applyFont="1" applyAlignment="1" applyProtection="1">
      <alignment horizontal="center"/>
      <protection/>
    </xf>
    <xf numFmtId="43" fontId="0" fillId="0" borderId="0" xfId="60" applyNumberFormat="1" applyAlignment="1" applyProtection="1">
      <alignment/>
      <protection/>
    </xf>
    <xf numFmtId="179" fontId="0" fillId="0" borderId="0" xfId="60" applyNumberFormat="1" applyFont="1" applyAlignment="1" applyProtection="1">
      <alignment wrapText="1"/>
      <protection locked="0"/>
    </xf>
    <xf numFmtId="41" fontId="0" fillId="0" borderId="10" xfId="60" applyNumberFormat="1" applyFont="1" applyBorder="1" applyAlignment="1">
      <alignment/>
    </xf>
    <xf numFmtId="179" fontId="0" fillId="0" borderId="10" xfId="60" applyNumberFormat="1" applyBorder="1" applyAlignment="1" applyProtection="1">
      <alignment/>
      <protection/>
    </xf>
    <xf numFmtId="1" fontId="0" fillId="0" borderId="10" xfId="60" applyNumberFormat="1" applyBorder="1" applyAlignment="1" applyProtection="1">
      <alignment/>
      <protection/>
    </xf>
    <xf numFmtId="1" fontId="0" fillId="0" borderId="10" xfId="60" applyNumberFormat="1" applyFont="1" applyBorder="1" applyAlignment="1" applyProtection="1">
      <alignment/>
      <protection/>
    </xf>
    <xf numFmtId="2" fontId="0" fillId="0" borderId="10" xfId="60" applyNumberFormat="1" applyBorder="1" applyAlignment="1" applyProtection="1">
      <alignment/>
      <protection/>
    </xf>
    <xf numFmtId="41" fontId="0" fillId="0" borderId="10" xfId="60" applyNumberFormat="1" applyFont="1" applyBorder="1" applyAlignment="1">
      <alignment/>
    </xf>
    <xf numFmtId="41" fontId="0" fillId="0" borderId="10" xfId="60" applyNumberFormat="1" applyBorder="1" applyAlignment="1" applyProtection="1">
      <alignment/>
      <protection/>
    </xf>
    <xf numFmtId="41" fontId="0" fillId="0" borderId="10" xfId="60" applyNumberFormat="1" applyFont="1" applyBorder="1" applyAlignment="1">
      <alignment wrapText="1"/>
    </xf>
    <xf numFmtId="190" fontId="0" fillId="0" borderId="10" xfId="60" applyNumberFormat="1" applyBorder="1" applyAlignment="1" applyProtection="1">
      <alignment/>
      <protection/>
    </xf>
    <xf numFmtId="41" fontId="0" fillId="0" borderId="11" xfId="60" applyNumberFormat="1" applyFont="1" applyBorder="1" applyAlignment="1">
      <alignment/>
    </xf>
    <xf numFmtId="179" fontId="0" fillId="0" borderId="0" xfId="60" applyNumberFormat="1" applyBorder="1" applyAlignment="1" applyProtection="1">
      <alignment/>
      <protection/>
    </xf>
    <xf numFmtId="179" fontId="0" fillId="0" borderId="12" xfId="60" applyNumberFormat="1" applyBorder="1" applyAlignment="1" applyProtection="1">
      <alignment/>
      <protection/>
    </xf>
    <xf numFmtId="41" fontId="0" fillId="0" borderId="13" xfId="60" applyNumberFormat="1" applyFont="1" applyBorder="1" applyAlignment="1">
      <alignment horizontal="center"/>
    </xf>
    <xf numFmtId="41" fontId="0" fillId="0" borderId="14" xfId="60" applyNumberFormat="1" applyFont="1" applyBorder="1" applyAlignment="1">
      <alignment horizontal="center"/>
    </xf>
    <xf numFmtId="41" fontId="0" fillId="0" borderId="15" xfId="6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25">
      <selection activeCell="A50" sqref="A50"/>
    </sheetView>
  </sheetViews>
  <sheetFormatPr defaultColWidth="9.33203125" defaultRowHeight="15" customHeight="1"/>
  <cols>
    <col min="1" max="1" width="24" style="1" customWidth="1"/>
    <col min="2" max="2" width="1.66796875" style="5" customWidth="1"/>
    <col min="3" max="3" width="12.83203125" style="5" customWidth="1"/>
    <col min="4" max="5" width="15.66015625" style="5" customWidth="1"/>
    <col min="6" max="6" width="13.33203125" style="13" customWidth="1"/>
    <col min="7" max="7" width="13.66015625" style="5" customWidth="1"/>
    <col min="8" max="8" width="12.66015625" style="13" customWidth="1"/>
    <col min="9" max="9" width="13.33203125" style="5" customWidth="1"/>
    <col min="10" max="10" width="9.33203125" style="6" customWidth="1"/>
    <col min="11" max="16384" width="9.33203125" style="5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5" t="s">
        <v>3</v>
      </c>
      <c r="C4" s="7" t="str">
        <f>+GEN!C4</f>
        <v>S.T.T. HOLDING S.P.A.</v>
      </c>
      <c r="E4" s="8"/>
      <c r="F4" s="14"/>
      <c r="G4" s="8"/>
      <c r="H4" s="14"/>
      <c r="I4" s="9" t="s">
        <v>41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18">
        <f aca="true" t="shared" si="0" ref="E8:E23">SUM(F8:I8)</f>
        <v>131061.71999999999</v>
      </c>
      <c r="F8" s="18">
        <f>+GEN!F8+FEB!F8+MAR!F8+APR!F8+MAG!F8+GIU!F8+LUG!F8+AGO!F8+SET!F8+OTT!F8+NOV!F8+DIC!F8</f>
        <v>0</v>
      </c>
      <c r="G8" s="18">
        <f>+GEN!G8+FEB!G8+MAR!G8+APR!G8+MAG!G8+GIU!G8+LUG!G8+AGO!G8+SET!G8+OTT!G8+NOV!G8+DIC!G8</f>
        <v>0</v>
      </c>
      <c r="H8" s="18">
        <f>+GEN!H8+FEB!H8+MAR!H8+APR!H8+MAG!H8+GIU!H8+LUG!H8+AGO!H8+SET!H8+OTT!H8+NOV!H8+DIC!H8</f>
        <v>0</v>
      </c>
      <c r="I8" s="18">
        <f>+GEN!I8+FEB!I8+MAR!I8+APR!I8+MAG!I8+GIU!I8+LUG!I8+AGO!I8+SET!I8+OTT!I8+NOV!I8+DIC!I8</f>
        <v>131061.71999999999</v>
      </c>
    </row>
    <row r="9" spans="1:9" ht="15" customHeight="1">
      <c r="A9" s="1" t="s">
        <v>8</v>
      </c>
      <c r="E9" s="18">
        <f t="shared" si="0"/>
        <v>0</v>
      </c>
      <c r="F9" s="18">
        <f>+GEN!F9+FEB!F9+MAR!F9+APR!F9+MAG!F9+GIU!F9+LUG!F9+AGO!F9+SET!F9+OTT!F9+NOV!F9+DIC!F9</f>
        <v>0</v>
      </c>
      <c r="G9" s="18">
        <f>+GEN!G9+FEB!G9+MAR!G9+APR!G9+MAG!G9+GIU!G9+LUG!G9+AGO!G9+SET!G9+OTT!G9+NOV!G9+DIC!G9</f>
        <v>0</v>
      </c>
      <c r="H9" s="18">
        <f>+GEN!H9+FEB!H9+MAR!H9+APR!H9+MAG!H9+GIU!H9+LUG!H9+AGO!H9+SET!H9+OTT!H9+NOV!H9+DIC!H9</f>
        <v>0</v>
      </c>
      <c r="I9" s="18">
        <f>+GEN!I9+FEB!I9+MAR!I9+APR!I9+MAG!I9+GIU!I9+LUG!I9+AGO!I9+SET!I9+OTT!I9+NOV!I9+DIC!I9</f>
        <v>0</v>
      </c>
    </row>
    <row r="10" spans="1:9" ht="15" customHeight="1">
      <c r="A10" s="1" t="s">
        <v>9</v>
      </c>
      <c r="E10" s="18">
        <f t="shared" si="0"/>
        <v>0</v>
      </c>
      <c r="F10" s="18">
        <f>+GEN!F10+FEB!F10+MAR!F10+APR!F10+MAG!F10+GIU!F10+LUG!F10+AGO!F10+SET!F10+OTT!F10+NOV!F10+DIC!F10</f>
        <v>0</v>
      </c>
      <c r="G10" s="18">
        <f>+GEN!G10+FEB!G10+MAR!G10+APR!G10+MAG!G10+GIU!G10+LUG!G10+AGO!G10+SET!G10+OTT!G10+NOV!G10+DIC!G10</f>
        <v>0</v>
      </c>
      <c r="H10" s="18">
        <f>+GEN!H10+FEB!H10+MAR!H10+APR!H10+MAG!H10+GIU!H10+LUG!H10+AGO!H10+SET!H10+OTT!H10+NOV!H10+DIC!H10</f>
        <v>0</v>
      </c>
      <c r="I10" s="18">
        <f>+GEN!I10+FEB!I10+MAR!I10+APR!I10+MAG!I10+GIU!I10+LUG!I10+AGO!I10+SET!I10+OTT!I10+NOV!I10+DIC!I10</f>
        <v>0</v>
      </c>
    </row>
    <row r="11" spans="1:9" ht="15" customHeight="1">
      <c r="A11" s="1" t="s">
        <v>10</v>
      </c>
      <c r="E11" s="18">
        <f t="shared" si="0"/>
        <v>0</v>
      </c>
      <c r="F11" s="18">
        <f>+GEN!F11+FEB!F11+MAR!F11+APR!F11+MAG!F11+GIU!F11+LUG!F11+AGO!F11+SET!F11+OTT!F11+NOV!F11+DIC!F11</f>
        <v>0</v>
      </c>
      <c r="G11" s="18">
        <f>+GEN!G11+FEB!G11+MAR!G11+APR!G11+MAG!G11+GIU!G11+LUG!G11+AGO!G11+SET!G11+OTT!G11+NOV!G11+DIC!G11</f>
        <v>0</v>
      </c>
      <c r="H11" s="18">
        <f>+GEN!H11+FEB!H11+MAR!H11+APR!H11+MAG!H11+GIU!H11+LUG!H11+AGO!H11+SET!H11+OTT!H11+NOV!H11+DIC!H11</f>
        <v>0</v>
      </c>
      <c r="I11" s="18">
        <f>+GEN!I11+FEB!I11+MAR!I11+APR!I11+MAG!I11+GIU!I11+LUG!I11+AGO!I11+SET!I11+OTT!I11+NOV!I11+DIC!I11</f>
        <v>0</v>
      </c>
    </row>
    <row r="12" spans="1:9" ht="15" customHeight="1">
      <c r="A12" s="1" t="s">
        <v>11</v>
      </c>
      <c r="E12" s="18">
        <f t="shared" si="0"/>
        <v>1803.43</v>
      </c>
      <c r="F12" s="18">
        <f>+GEN!F12+FEB!F12+MAR!F12+APR!F12+MAG!F12+GIU!F12+LUG!F12+AGO!F12+SET!F12+OTT!F12+NOV!F12+DIC!F12</f>
        <v>0</v>
      </c>
      <c r="G12" s="18">
        <f>+GEN!G12+FEB!G12+MAR!G12+APR!G12+MAG!G12+GIU!G12+LUG!G12+AGO!G12+SET!G12+OTT!G12+NOV!G12+DIC!G12</f>
        <v>0</v>
      </c>
      <c r="H12" s="18">
        <f>+GEN!H12+FEB!H12+MAR!H12+APR!H12+MAG!H12+GIU!H12+LUG!H12+AGO!H12+SET!H12+OTT!H12+NOV!H12+DIC!H12</f>
        <v>0</v>
      </c>
      <c r="I12" s="18">
        <f>+GEN!I12+FEB!I12+MAR!I12+APR!I12+MAG!I12+GIU!I12+LUG!I12+AGO!I12+SET!I12+OTT!I12+NOV!I12+DIC!I12</f>
        <v>1803.43</v>
      </c>
    </row>
    <row r="13" spans="1:9" ht="15" customHeight="1">
      <c r="A13" s="1" t="s">
        <v>12</v>
      </c>
      <c r="E13" s="18">
        <f t="shared" si="0"/>
        <v>268.16</v>
      </c>
      <c r="F13" s="18">
        <f>+GEN!F13+FEB!F13+MAR!F13+APR!F13+MAG!F13+GIU!F13+LUG!F13+AGO!F13+SET!F13+OTT!F13+NOV!F13+DIC!F13</f>
        <v>0</v>
      </c>
      <c r="G13" s="18">
        <f>+GEN!G13+FEB!G13+MAR!G13+APR!G13+MAG!G13+GIU!G13+LUG!G13+AGO!G13+SET!G13+OTT!G13+NOV!G13+DIC!G13</f>
        <v>0</v>
      </c>
      <c r="H13" s="18">
        <f>+GEN!H13+FEB!H13+MAR!H13+APR!H13+MAG!H13+GIU!H13+LUG!H13+AGO!H13+SET!H13+OTT!H13+NOV!H13+DIC!H13</f>
        <v>0</v>
      </c>
      <c r="I13" s="18">
        <f>+GEN!I13+FEB!I13+MAR!I13+APR!I13+MAG!I13+GIU!I13+LUG!I13+AGO!I13+SET!I13+OTT!I13+NOV!I13+DIC!I13</f>
        <v>268.16</v>
      </c>
    </row>
    <row r="14" spans="1:9" ht="15" customHeight="1">
      <c r="A14" s="1" t="s">
        <v>13</v>
      </c>
      <c r="E14" s="18">
        <f t="shared" si="0"/>
        <v>28977.71</v>
      </c>
      <c r="F14" s="18">
        <f>+GEN!F14+FEB!F14+MAR!F14+APR!F14+MAG!F14+GIU!F14+LUG!F14+AGO!F14+SET!F14+OTT!F14+NOV!F14+DIC!F14</f>
        <v>0</v>
      </c>
      <c r="G14" s="18">
        <f>+GEN!G14+FEB!G14+MAR!G14+APR!G14+MAG!G14+GIU!G14+LUG!G14+AGO!G14+SET!G14+OTT!G14+NOV!G14+DIC!G14</f>
        <v>0</v>
      </c>
      <c r="H14" s="18">
        <f>+GEN!H14+FEB!H14+MAR!H14+APR!H14+MAG!H14+GIU!H14+LUG!H14+AGO!H14+SET!H14+OTT!H14+NOV!H14+DIC!H14</f>
        <v>0</v>
      </c>
      <c r="I14" s="18">
        <f>+GEN!I14+FEB!I14+MAR!I14+APR!I14+MAG!I14+GIU!I14+LUG!I14+AGO!I14+SET!I14+OTT!I14+NOV!I14+DIC!I14</f>
        <v>28977.71</v>
      </c>
    </row>
    <row r="15" spans="1:9" ht="15" customHeight="1">
      <c r="A15" s="1" t="s">
        <v>14</v>
      </c>
      <c r="E15" s="18">
        <f t="shared" si="0"/>
        <v>15689.01</v>
      </c>
      <c r="F15" s="18">
        <f>+GEN!F15+FEB!F15+MAR!F15+APR!F15+MAG!F15+GIU!F15+LUG!F15+AGO!F15+SET!F15+OTT!F15+NOV!F15+DIC!F15</f>
        <v>0</v>
      </c>
      <c r="G15" s="18">
        <f>+GEN!G15+FEB!G15+MAR!G15+APR!G15+MAG!G15+GIU!G15+LUG!G15+AGO!G15+SET!G15+OTT!G15+NOV!G15+DIC!G15</f>
        <v>0</v>
      </c>
      <c r="H15" s="18">
        <f>+GEN!H15+FEB!H15+MAR!H15+APR!H15+MAG!H15+GIU!H15+LUG!H15+AGO!H15+SET!H15+OTT!H15+NOV!H15+DIC!H15</f>
        <v>0</v>
      </c>
      <c r="I15" s="18">
        <f>+GEN!I15+FEB!I15+MAR!I15+APR!I15+MAG!I15+GIU!I15+LUG!I15+AGO!I15+SET!I15+OTT!I15+NOV!I15+DIC!I15</f>
        <v>15689.01</v>
      </c>
    </row>
    <row r="16" spans="1:9" ht="15" customHeight="1">
      <c r="A16" s="1" t="s">
        <v>15</v>
      </c>
      <c r="E16" s="18">
        <f t="shared" si="0"/>
        <v>16249.21</v>
      </c>
      <c r="F16" s="18">
        <f>+GEN!F16+FEB!F16+MAR!F16+APR!F16+MAG!F16+GIU!F16+LUG!F16+AGO!F16+SET!F16+OTT!F16+NOV!F16+DIC!F16</f>
        <v>0</v>
      </c>
      <c r="G16" s="18">
        <f>+GEN!G16+FEB!G16+MAR!G16+APR!G16+MAG!G16+GIU!G16+LUG!G16+AGO!G16+SET!G16+OTT!G16+NOV!G16+DIC!G16</f>
        <v>0</v>
      </c>
      <c r="H16" s="18">
        <f>+GEN!H16+FEB!H16+MAR!H16+APR!H16+MAG!H16+GIU!H16+LUG!H16+AGO!H16+SET!H16+OTT!H16+NOV!H16+DIC!H16</f>
        <v>0</v>
      </c>
      <c r="I16" s="18">
        <f>+GEN!I16+FEB!I16+MAR!I16+APR!I16+MAG!I16+GIU!I16+LUG!I16+AGO!I16+SET!I16+OTT!I16+NOV!I16+DIC!I16</f>
        <v>16249.21</v>
      </c>
    </row>
    <row r="17" spans="1:9" ht="15" customHeight="1">
      <c r="A17" s="1" t="s">
        <v>16</v>
      </c>
      <c r="E17" s="18">
        <f t="shared" si="0"/>
        <v>680.09</v>
      </c>
      <c r="F17" s="18">
        <f>+GEN!F17+FEB!F17+MAR!F17+APR!F17+MAG!F17+GIU!F17+LUG!F17+AGO!F17+SET!F17+OTT!F17+NOV!F17+DIC!F17</f>
        <v>0</v>
      </c>
      <c r="G17" s="18">
        <f>+GEN!G17+FEB!G17+MAR!G17+APR!G17+MAG!G17+GIU!G17+LUG!G17+AGO!G17+SET!G17+OTT!G17+NOV!G17+DIC!G17</f>
        <v>0</v>
      </c>
      <c r="H17" s="18">
        <f>+GEN!H17+FEB!H17+MAR!H17+APR!H17+MAG!H17+GIU!H17+LUG!H17+AGO!H17+SET!H17+OTT!H17+NOV!H17+DIC!H17</f>
        <v>0</v>
      </c>
      <c r="I17" s="18">
        <f>+GEN!I17+FEB!I17+MAR!I17+APR!I17+MAG!I17+GIU!I17+LUG!I17+AGO!I17+SET!I17+OTT!I17+NOV!I17+DIC!I17</f>
        <v>680.09</v>
      </c>
    </row>
    <row r="18" spans="1:9" ht="15" customHeight="1">
      <c r="A18" s="1" t="s">
        <v>35</v>
      </c>
      <c r="E18" s="18">
        <f t="shared" si="0"/>
        <v>1923.3999999999999</v>
      </c>
      <c r="F18" s="18">
        <f>+GEN!F18+FEB!F18+MAR!F18+APR!F18+MAG!F18+GIU!F18+LUG!F18+AGO!F18+SET!F18+OTT!F18+NOV!F18+DIC!F18</f>
        <v>0</v>
      </c>
      <c r="G18" s="18">
        <f>+GEN!G18+FEB!G18+MAR!G18+APR!G18+MAG!G18+GIU!G18+LUG!G18+AGO!G18+SET!G18+OTT!G18+NOV!G18+DIC!G18</f>
        <v>0</v>
      </c>
      <c r="H18" s="18">
        <f>+GEN!H18+FEB!H18+MAR!H18+APR!H18+MAG!H18+GIU!H18+LUG!H18+AGO!H18+SET!H18+OTT!H18+NOV!H18+DIC!H18</f>
        <v>0</v>
      </c>
      <c r="I18" s="18">
        <f>+GEN!I18+FEB!I18+MAR!I18+APR!I18+MAG!I18+GIU!I18+LUG!I18+AGO!I18+SET!I18+OTT!I18+NOV!I18+DIC!I18</f>
        <v>1923.3999999999999</v>
      </c>
    </row>
    <row r="19" spans="1:9" ht="15" customHeight="1">
      <c r="A19" s="1" t="s">
        <v>17</v>
      </c>
      <c r="E19" s="18">
        <f t="shared" si="0"/>
        <v>0</v>
      </c>
      <c r="F19" s="18">
        <f>+GEN!F19+FEB!F19+MAR!F19+APR!F19+MAG!F19+GIU!F19+LUG!F19+AGO!F19+SET!F19+OTT!F19+NOV!F19+DIC!F19</f>
        <v>0</v>
      </c>
      <c r="G19" s="18">
        <f>+GEN!G19+FEB!G19+MAR!G19+APR!G19+MAG!G19+GIU!G19+LUG!G19+AGO!G19+SET!G19+OTT!G19+NOV!G19+DIC!G19</f>
        <v>0</v>
      </c>
      <c r="H19" s="18">
        <f>+GEN!H19+FEB!H19+MAR!H19+APR!H19+MAG!H19+GIU!H19+LUG!H19+AGO!H19+SET!H19+OTT!H19+NOV!H19+DIC!H19</f>
        <v>0</v>
      </c>
      <c r="I19" s="18">
        <f>+GEN!I19+FEB!I19+MAR!I19+APR!I19+MAG!I19+GIU!I19+LUG!I19+AGO!I19+SET!I19+OTT!I19+NOV!I19+DIC!I19</f>
        <v>0</v>
      </c>
    </row>
    <row r="20" spans="1:9" ht="15" customHeight="1">
      <c r="A20" s="1" t="s">
        <v>18</v>
      </c>
      <c r="E20" s="18">
        <f t="shared" si="0"/>
        <v>0</v>
      </c>
      <c r="F20" s="18">
        <f>+GEN!F20+FEB!F20+MAR!F20+APR!F20+MAG!F20+GIU!F20+LUG!F20+AGO!F20+SET!F20+OTT!F20+NOV!F20+DIC!F20</f>
        <v>0</v>
      </c>
      <c r="G20" s="18">
        <f>+GEN!G20+FEB!G20+MAR!G20+APR!G20+MAG!G20+GIU!G20+LUG!G20+AGO!G20+SET!G20+OTT!G20+NOV!G20+DIC!G20</f>
        <v>0</v>
      </c>
      <c r="H20" s="18">
        <f>+GEN!H20+FEB!H20+MAR!H20+APR!H20+MAG!H20+GIU!H20+LUG!H20+AGO!H20+SET!H20+OTT!H20+NOV!H20+DIC!H20</f>
        <v>0</v>
      </c>
      <c r="I20" s="18">
        <f>+GEN!I20+FEB!I20+MAR!I20+APR!I20+MAG!I20+GIU!I20+LUG!I20+AGO!I20+SET!I20+OTT!I20+NOV!I20+DIC!I20</f>
        <v>0</v>
      </c>
    </row>
    <row r="21" spans="1:9" ht="15" customHeight="1">
      <c r="A21" s="1" t="s">
        <v>19</v>
      </c>
      <c r="E21" s="18">
        <f t="shared" si="0"/>
        <v>0</v>
      </c>
      <c r="F21" s="18">
        <f>+GEN!F21+FEB!F21+MAR!F21+APR!F21+MAG!F21+GIU!F21+LUG!F21+AGO!F21+SET!F21+OTT!F21+NOV!F21+DIC!F21</f>
        <v>0</v>
      </c>
      <c r="G21" s="18">
        <f>+GEN!G21+FEB!G21+MAR!G21+APR!G21+MAG!G21+GIU!G21+LUG!G21+AGO!G21+SET!G21+OTT!G21+NOV!G21+DIC!G21</f>
        <v>0</v>
      </c>
      <c r="H21" s="18">
        <f>+GEN!H21+FEB!H21+MAR!H21+APR!H21+MAG!H21+GIU!H21+LUG!H21+AGO!H21+SET!H21+OTT!H21+NOV!H21+DIC!H21</f>
        <v>0</v>
      </c>
      <c r="I21" s="18">
        <f>+GEN!I21+FEB!I21+MAR!I21+APR!I21+MAG!I21+GIU!I21+LUG!I21+AGO!I21+SET!I21+OTT!I21+NOV!I21+DIC!I21</f>
        <v>0</v>
      </c>
    </row>
    <row r="22" spans="1:9" ht="15" customHeight="1">
      <c r="A22" s="1" t="s">
        <v>20</v>
      </c>
      <c r="E22" s="18">
        <f t="shared" si="0"/>
        <v>0</v>
      </c>
      <c r="F22" s="18">
        <f>+GEN!F22+FEB!F22+MAR!F22+APR!F22+MAG!F22+GIU!F22+LUG!F22+AGO!F22+SET!F22+OTT!F22+NOV!F22+DIC!F22</f>
        <v>0</v>
      </c>
      <c r="G22" s="18">
        <f>+GEN!G22+FEB!G22+MAR!G22+APR!G22+MAG!G22+GIU!G22+LUG!G22+AGO!G22+SET!G22+OTT!G22+NOV!G22+DIC!G22</f>
        <v>0</v>
      </c>
      <c r="H22" s="18">
        <f>+GEN!H22+FEB!H22+MAR!H22+APR!H22+MAG!H22+GIU!H22+LUG!H22+AGO!H22+SET!H22+OTT!H22+NOV!H22+DIC!H22</f>
        <v>0</v>
      </c>
      <c r="I22" s="18">
        <f>+GEN!I22+FEB!I22+MAR!I22+APR!I22+MAG!I22+GIU!I22+LUG!I22+AGO!I22+SET!I22+OTT!I22+NOV!I22+DIC!I22</f>
        <v>0</v>
      </c>
    </row>
    <row r="23" spans="1:9" ht="15" customHeight="1">
      <c r="A23" s="1" t="s">
        <v>21</v>
      </c>
      <c r="E23" s="18">
        <f t="shared" si="0"/>
        <v>59792.66</v>
      </c>
      <c r="F23" s="18">
        <f>+GEN!F23+FEB!F23+MAR!F23+APR!F23+MAG!F23+GIU!F23+LUG!F23+AGO!F23+SET!F23+OTT!F23+NOV!F23+DIC!F23</f>
        <v>0</v>
      </c>
      <c r="G23" s="18">
        <f>+GEN!G23+FEB!G23+MAR!G23+APR!G23+MAG!G23+GIU!G23+LUG!G23+AGO!G23+SET!G23+OTT!G23+NOV!G23+DIC!G23</f>
        <v>0</v>
      </c>
      <c r="H23" s="18">
        <f>+GEN!H23+FEB!H23+MAR!H23+APR!H23+MAG!H23+GIU!H23+LUG!H23+AGO!H23+SET!H23+OTT!H23+NOV!H23+DIC!H23</f>
        <v>0</v>
      </c>
      <c r="I23" s="18">
        <f>+GEN!I23+FEB!I23+MAR!I23+APR!I23+MAG!I23+GIU!I23+LUG!I23+AGO!I23+SET!I23+OTT!I23+NOV!I23+DIC!I23</f>
        <v>59792.66</v>
      </c>
    </row>
    <row r="24" spans="1:9" ht="15" customHeight="1">
      <c r="A24" s="2" t="s">
        <v>0</v>
      </c>
      <c r="E24" s="18"/>
      <c r="F24" s="18"/>
      <c r="G24" s="18"/>
      <c r="H24" s="18"/>
      <c r="I24" s="18"/>
    </row>
    <row r="25" spans="1:9" ht="15" customHeight="1">
      <c r="A25" s="1" t="s">
        <v>22</v>
      </c>
      <c r="E25" s="18">
        <f>SUM(E8:E23)</f>
        <v>256445.38999999998</v>
      </c>
      <c r="F25" s="18">
        <f>SUM(F8:F23)</f>
        <v>0</v>
      </c>
      <c r="G25" s="18">
        <f>SUM(G8:G23)</f>
        <v>0</v>
      </c>
      <c r="H25" s="18">
        <f>SUM(H8:H23)</f>
        <v>0</v>
      </c>
      <c r="I25" s="18">
        <f>SUM(I8:I23)</f>
        <v>256445.38999999998</v>
      </c>
    </row>
    <row r="26" spans="1:9" ht="15" customHeight="1">
      <c r="A26" s="2" t="s">
        <v>0</v>
      </c>
      <c r="E26" s="18"/>
      <c r="F26" s="18"/>
      <c r="G26" s="18"/>
      <c r="H26" s="18"/>
      <c r="I26" s="18"/>
    </row>
    <row r="27" spans="1:9" ht="15" customHeight="1">
      <c r="A27" s="1" t="s">
        <v>23</v>
      </c>
      <c r="E27" s="18">
        <f aca="true" t="shared" si="1" ref="E27:E34">SUM(F27:I27)</f>
        <v>668.0799999999999</v>
      </c>
      <c r="F27" s="18">
        <f>+GEN!F27+FEB!F27+MAR!F27+APR!F27+MAG!F27+GIU!F27+LUG!F27+AGO!F27+SET!F27+OTT!F27+NOV!F27+DIC!F27</f>
        <v>0</v>
      </c>
      <c r="G27" s="18">
        <f>+GEN!G27+FEB!G27+MAR!G27+APR!G27+MAG!G27+GIU!G27+LUG!G27+AGO!G27+SET!G27+OTT!G27+NOV!G27+DIC!G27</f>
        <v>0</v>
      </c>
      <c r="H27" s="18">
        <f>+GEN!H27+FEB!H27+MAR!H27+APR!H27+MAG!H27+GIU!H27+LUG!H27+AGO!H27+SET!H27+OTT!H27+NOV!H27+DIC!H27</f>
        <v>0</v>
      </c>
      <c r="I27" s="18">
        <f>+GEN!I27+FEB!I27+MAR!I27+APR!I27+MAG!I27+GIU!I27+LUG!I27+AGO!I27+SET!I27+OTT!I27+NOV!I27+DIC!I27</f>
        <v>668.0799999999999</v>
      </c>
    </row>
    <row r="28" spans="1:9" ht="15" customHeight="1">
      <c r="A28" s="1" t="s">
        <v>24</v>
      </c>
      <c r="E28" s="18">
        <f t="shared" si="1"/>
        <v>15964.06</v>
      </c>
      <c r="F28" s="18">
        <f>+GEN!F28+FEB!F28+MAR!F28+APR!F28+MAG!F28+GIU!F28+LUG!F28+AGO!F28+SET!F28+OTT!F28+NOV!F28+DIC!F28</f>
        <v>0</v>
      </c>
      <c r="G28" s="18">
        <f>+GEN!G28+FEB!G28+MAR!G28+APR!G28+MAG!G28+GIU!G28+LUG!G28+AGO!G28+SET!G28+OTT!G28+NOV!G28+DIC!G28</f>
        <v>0</v>
      </c>
      <c r="H28" s="18">
        <f>+GEN!H28+FEB!H28+MAR!H28+APR!H28+MAG!H28+GIU!H28+LUG!H28+AGO!H28+SET!H28+OTT!H28+NOV!H28+DIC!H28</f>
        <v>0</v>
      </c>
      <c r="I28" s="18">
        <f>+GEN!I28+FEB!I28+MAR!I28+APR!I28+MAG!I28+GIU!I28+LUG!I28+AGO!I28+SET!I28+OTT!I28+NOV!I28+DIC!I28</f>
        <v>15964.06</v>
      </c>
    </row>
    <row r="29" spans="1:9" ht="15" customHeight="1">
      <c r="A29" s="1" t="s">
        <v>25</v>
      </c>
      <c r="E29" s="18">
        <f t="shared" si="1"/>
        <v>1296.62</v>
      </c>
      <c r="F29" s="18">
        <f>+GEN!F29+FEB!F29+MAR!F29+APR!F29+MAG!F29+GIU!F29+LUG!F29+AGO!F29+SET!F29+OTT!F29+NOV!F29+DIC!F29</f>
        <v>0</v>
      </c>
      <c r="G29" s="18">
        <f>+GEN!G29+FEB!G29+MAR!G29+APR!G29+MAG!G29+GIU!G29+LUG!G29+AGO!G29+SET!G29+OTT!G29+NOV!G29+DIC!G29</f>
        <v>0</v>
      </c>
      <c r="H29" s="18">
        <f>+GEN!H29+FEB!H29+MAR!H29+APR!H29+MAG!H29+GIU!H29+LUG!H29+AGO!H29+SET!H29+OTT!H29+NOV!H29+DIC!H29</f>
        <v>0</v>
      </c>
      <c r="I29" s="18">
        <f>+GEN!I29+FEB!I29+MAR!I29+APR!I29+MAG!I29+GIU!I29+LUG!I29+AGO!I29+SET!I29+OTT!I29+NOV!I29+DIC!I29</f>
        <v>1296.62</v>
      </c>
    </row>
    <row r="30" spans="1:9" ht="15" customHeight="1">
      <c r="A30" s="1" t="s">
        <v>26</v>
      </c>
      <c r="E30" s="18">
        <f t="shared" si="1"/>
        <v>-169.79999999999927</v>
      </c>
      <c r="F30" s="18">
        <f>+GEN!F30+FEB!F30+MAR!F30+APR!F30+MAG!F30+GIU!F30+LUG!F30+AGO!F30+SET!F30+OTT!F30+NOV!F30+DIC!F30</f>
        <v>0</v>
      </c>
      <c r="G30" s="18">
        <f>+GEN!G30+FEB!G30+MAR!G30+APR!G30+MAG!G30+GIU!G30+LUG!G30+AGO!G30+SET!G30+OTT!G30+NOV!G30+DIC!G30</f>
        <v>0</v>
      </c>
      <c r="H30" s="18">
        <f>+GEN!H30+FEB!H30+MAR!H30+APR!H30+MAG!H30+GIU!H30+LUG!H30+AGO!H30+SET!H30+OTT!H30+NOV!H30+DIC!H30</f>
        <v>0</v>
      </c>
      <c r="I30" s="18">
        <f>+GEN!I30+FEB!I30+MAR!I30+APR!I30+MAG!I30+GIU!I30+LUG!I30+AGO!I30+SET!I30+OTT!I30+NOV!I30+DIC!I30</f>
        <v>-169.79999999999927</v>
      </c>
    </row>
    <row r="31" spans="1:9" ht="15" customHeight="1">
      <c r="A31" s="1" t="s">
        <v>27</v>
      </c>
      <c r="E31" s="18">
        <f t="shared" si="1"/>
        <v>-22.829999999999927</v>
      </c>
      <c r="F31" s="18">
        <f>+GEN!F31+FEB!F31+MAR!F31+APR!F31+MAG!F31+GIU!F31+LUG!F31+AGO!F31+SET!F31+OTT!F31+NOV!F31+DIC!F31</f>
        <v>0</v>
      </c>
      <c r="G31" s="18">
        <f>+GEN!G31+FEB!G31+MAR!G31+APR!G31+MAG!G31+GIU!G31+LUG!G31+AGO!G31+SET!G31+OTT!G31+NOV!G31+DIC!G31</f>
        <v>0</v>
      </c>
      <c r="H31" s="18">
        <f>+GEN!H31+FEB!H31+MAR!H31+APR!H31+MAG!H31+GIU!H31+LUG!H31+AGO!H31+SET!H31+OTT!H31+NOV!H31+DIC!H31</f>
        <v>0</v>
      </c>
      <c r="I31" s="18">
        <f>+GEN!I31+FEB!I31+MAR!I31+APR!I31+MAG!I31+GIU!I31+LUG!I31+AGO!I31+SET!I31+OTT!I31+NOV!I31+DIC!I31</f>
        <v>-22.829999999999927</v>
      </c>
    </row>
    <row r="32" spans="1:9" ht="15" customHeight="1">
      <c r="A32" s="1" t="s">
        <v>28</v>
      </c>
      <c r="E32" s="18">
        <f t="shared" si="1"/>
        <v>-5311.39</v>
      </c>
      <c r="F32" s="18">
        <f>+GEN!F32+FEB!F32+MAR!F32+APR!F32+MAG!F32+GIU!F32+LUG!F32+AGO!F32+SET!F32+OTT!F32+NOV!F32+DIC!F32</f>
        <v>0</v>
      </c>
      <c r="G32" s="18">
        <f>+GEN!G32+FEB!G32+MAR!G32+APR!G32+MAG!G32+GIU!G32+LUG!G32+AGO!G32+SET!G32+OTT!G32+NOV!G32+DIC!G32</f>
        <v>0</v>
      </c>
      <c r="H32" s="18">
        <f>+GEN!H32+FEB!H32+MAR!H32+APR!H32+MAG!H32+GIU!H32+LUG!H32+AGO!H32+SET!H32+OTT!H32+NOV!H32+DIC!H32</f>
        <v>0</v>
      </c>
      <c r="I32" s="18">
        <f>+GEN!I32+FEB!I32+MAR!I32+APR!I32+MAG!I32+GIU!I32+LUG!I32+AGO!I32+SET!I32+OTT!I32+NOV!I32+DIC!I32</f>
        <v>-5311.39</v>
      </c>
    </row>
    <row r="33" spans="1:9" ht="15" customHeight="1">
      <c r="A33" s="1" t="s">
        <v>29</v>
      </c>
      <c r="E33" s="18">
        <f t="shared" si="1"/>
        <v>-1548.94</v>
      </c>
      <c r="F33" s="18">
        <f>+GEN!F33+FEB!F33+MAR!F33+APR!F33+MAG!F33+GIU!F33+LUG!F33+AGO!F33+SET!F33+OTT!F33+NOV!F33+DIC!F33</f>
        <v>0</v>
      </c>
      <c r="G33" s="18">
        <f>+GEN!G33+FEB!G33+MAR!G33+APR!G33+MAG!G33+GIU!G33+LUG!G33+AGO!G33+SET!G33+OTT!G33+NOV!G33+DIC!G33</f>
        <v>0</v>
      </c>
      <c r="H33" s="18">
        <f>+GEN!H33+FEB!H33+MAR!H33+APR!H33+MAG!H33+GIU!H33+LUG!H33+AGO!H33+SET!H33+OTT!H33+NOV!H33+DIC!H33</f>
        <v>0</v>
      </c>
      <c r="I33" s="18">
        <f>+GEN!I33+FEB!I33+MAR!I33+APR!I33+MAG!I33+GIU!I33+LUG!I33+AGO!I33+SET!I33+OTT!I33+NOV!I33+DIC!I33</f>
        <v>-1548.94</v>
      </c>
    </row>
    <row r="34" spans="1:9" ht="15" customHeight="1">
      <c r="A34" s="1" t="s">
        <v>30</v>
      </c>
      <c r="E34" s="18">
        <f t="shared" si="1"/>
        <v>0</v>
      </c>
      <c r="F34" s="18">
        <f>+GEN!F34+FEB!F34+MAR!F34+APR!F34+MAG!F34+GIU!F34+LUG!F34+AGO!F34+SET!F34+OTT!F34+NOV!F34+DIC!F34</f>
        <v>0</v>
      </c>
      <c r="G34" s="18">
        <f>+GEN!G34+FEB!G34+MAR!G34+APR!G34+MAG!G34+GIU!G34+LUG!G34+AGO!G34+SET!G34+OTT!G34+NOV!G34+DIC!G34</f>
        <v>0</v>
      </c>
      <c r="H34" s="18">
        <f>+GEN!H34+FEB!H34+MAR!H34+APR!H34+MAG!H34+GIU!H34+LUG!H34+AGO!H34+SET!H34+OTT!H34+NOV!H34+DIC!H34</f>
        <v>0</v>
      </c>
      <c r="I34" s="18">
        <f>+GEN!I34+FEB!I34+MAR!I34+APR!I34+MAG!I34+GIU!I34+LUG!I34+AGO!I34+SET!I34+OTT!I34+NOV!I34+DIC!I34</f>
        <v>0</v>
      </c>
    </row>
    <row r="35" spans="1:9" ht="15" customHeight="1">
      <c r="A35" s="2" t="s">
        <v>0</v>
      </c>
      <c r="E35" s="18"/>
      <c r="F35" s="18"/>
      <c r="G35" s="18"/>
      <c r="H35" s="18"/>
      <c r="I35" s="18"/>
    </row>
    <row r="36" spans="1:9" ht="15" customHeight="1">
      <c r="A36" s="1" t="s">
        <v>31</v>
      </c>
      <c r="E36" s="18">
        <f>SUM(E27:E34)</f>
        <v>10875.799999999997</v>
      </c>
      <c r="F36" s="18">
        <f>SUM(F27:F34)</f>
        <v>0</v>
      </c>
      <c r="G36" s="18">
        <f>SUM(G27:G34)</f>
        <v>0</v>
      </c>
      <c r="H36" s="18">
        <f>SUM(H27:H34)</f>
        <v>0</v>
      </c>
      <c r="I36" s="18">
        <f>SUM(I27:I34)</f>
        <v>10875.799999999997</v>
      </c>
    </row>
    <row r="37" spans="1:9" ht="15" customHeight="1">
      <c r="A37" s="2" t="s">
        <v>0</v>
      </c>
      <c r="E37" s="18"/>
      <c r="F37" s="18"/>
      <c r="G37" s="18"/>
      <c r="H37" s="18"/>
      <c r="I37" s="18"/>
    </row>
    <row r="38" spans="5:9" ht="15" customHeight="1">
      <c r="E38" s="18"/>
      <c r="F38" s="18"/>
      <c r="G38" s="18"/>
      <c r="H38" s="18"/>
      <c r="I38" s="18"/>
    </row>
    <row r="39" spans="1:9" ht="15" customHeight="1">
      <c r="A39" s="1" t="s">
        <v>32</v>
      </c>
      <c r="E39" s="18">
        <f>+E25+E36</f>
        <v>267321.19</v>
      </c>
      <c r="F39" s="18">
        <f>+F25+F36</f>
        <v>0</v>
      </c>
      <c r="G39" s="18">
        <f>+G25+G36</f>
        <v>0</v>
      </c>
      <c r="H39" s="18">
        <f>+H25+H36</f>
        <v>0</v>
      </c>
      <c r="I39" s="18">
        <f>+I25+I36</f>
        <v>267321.19</v>
      </c>
    </row>
    <row r="40" spans="1:9" ht="15" customHeight="1">
      <c r="A40" s="2" t="s">
        <v>0</v>
      </c>
      <c r="E40" s="18"/>
      <c r="F40" s="18"/>
      <c r="G40" s="18"/>
      <c r="H40" s="18"/>
      <c r="I40" s="18"/>
    </row>
    <row r="41" spans="1:9" ht="15" customHeight="1">
      <c r="A41" s="1" t="s">
        <v>33</v>
      </c>
      <c r="E41" s="18">
        <f>SUM(F41:I41)</f>
        <v>7248.5</v>
      </c>
      <c r="F41" s="18">
        <f>+GEN!F41+FEB!F41+MAR!F41+APR!F41+MAG!F41+GIU!F41+LUG!F41+AGO!F41+SET!F41+OTT!F41+NOV!F41+DIC!F41</f>
        <v>0</v>
      </c>
      <c r="G41" s="18">
        <f>+GEN!G41+FEB!G41+MAR!G41+APR!G41+MAG!G41+GIU!G41+LUG!G41+AGO!G41+SET!G41+OTT!G41+NOV!G41+DIC!G41</f>
        <v>0</v>
      </c>
      <c r="H41" s="18">
        <f>+GEN!H41+FEB!H41+MAR!H41+APR!H41+MAG!H41+GIU!H41+LUG!H41+AGO!H41+SET!H41+OTT!H41+NOV!H41+DIC!H41</f>
        <v>0</v>
      </c>
      <c r="I41" s="18">
        <f>+GEN!I41+FEB!I41+MAR!I41+APR!I41+MAG!I41+GIU!I41+LUG!I41+AGO!I41+SET!I41+OTT!I41+NOV!I41+DIC!I41</f>
        <v>7248.5</v>
      </c>
    </row>
    <row r="42" spans="1:9" ht="15" customHeight="1">
      <c r="A42" s="1" t="s">
        <v>36</v>
      </c>
      <c r="E42" s="18">
        <f>SUM(F42:I42)</f>
        <v>0</v>
      </c>
      <c r="F42" s="18">
        <f>+GEN!F42+FEB!F42+MAR!F42+APR!F42+MAG!F42+GIU!F42+LUG!F42+AGO!F42+SET!F42+OTT!F42+NOV!F42+DIC!F42</f>
        <v>0</v>
      </c>
      <c r="G42" s="18">
        <f>+GEN!G42+FEB!G42+MAR!G42+APR!G42+MAG!G42+GIU!G42+LUG!G42+AGO!G42+SET!G42+OTT!G42+NOV!G42+DIC!G42</f>
        <v>0</v>
      </c>
      <c r="H42" s="18">
        <f>+GEN!H42+FEB!H42+MAR!H42+APR!H42+MAG!H42+GIU!H42+LUG!H42+AGO!H42+SET!H42+OTT!H42+NOV!H42+DIC!H42</f>
        <v>0</v>
      </c>
      <c r="I42" s="18">
        <f>+GEN!I42+FEB!I42+MAR!I42+APR!I42+MAG!I42+GIU!I42+LUG!I42+AGO!I42+SET!I42+OTT!I42+NOV!I42+DIC!I42</f>
        <v>0</v>
      </c>
    </row>
    <row r="43" spans="1:9" ht="15" customHeight="1">
      <c r="A43" s="2" t="s">
        <v>0</v>
      </c>
      <c r="E43" s="18"/>
      <c r="F43" s="18"/>
      <c r="G43" s="18"/>
      <c r="H43" s="18"/>
      <c r="I43" s="18"/>
    </row>
    <row r="44" spans="1:9" ht="15" customHeight="1">
      <c r="A44" s="1" t="s">
        <v>34</v>
      </c>
      <c r="E44" s="18">
        <f>SUM(E41:E43)</f>
        <v>7248.5</v>
      </c>
      <c r="F44" s="18">
        <f>SUM(F41:F43)</f>
        <v>0</v>
      </c>
      <c r="G44" s="18">
        <f>SUM(G41:G43)</f>
        <v>0</v>
      </c>
      <c r="H44" s="18">
        <f>SUM(H41:H43)</f>
        <v>0</v>
      </c>
      <c r="I44" s="18">
        <f>SUM(I41:I43)</f>
        <v>7248.5</v>
      </c>
    </row>
    <row r="45" spans="1:9" ht="15" customHeight="1">
      <c r="A45" s="2" t="s">
        <v>0</v>
      </c>
      <c r="E45" s="18"/>
      <c r="F45" s="18"/>
      <c r="G45" s="18"/>
      <c r="H45" s="18"/>
      <c r="I45" s="18"/>
    </row>
    <row r="46" spans="1:9" ht="15" customHeight="1">
      <c r="A46" s="1" t="s">
        <v>37</v>
      </c>
      <c r="E46" s="18">
        <f>SUM(F46:I46)</f>
        <v>77.09</v>
      </c>
      <c r="F46" s="18">
        <f>+GEN!F46+FEB!F46+MAR!F46+APR!F46+MAG!F46+GIU!F46+LUG!F46+AGO!F46+SET!F46+OTT!F46+NOV!F46+DIC!F46</f>
        <v>0</v>
      </c>
      <c r="G46" s="18">
        <f>+GEN!G46+FEB!G46+MAR!G46+APR!G46+MAG!G46+GIU!G46+LUG!G46+AGO!G46+SET!G46+OTT!G46+NOV!G46+DIC!G46</f>
        <v>0</v>
      </c>
      <c r="H46" s="18">
        <f>+GEN!H46+FEB!H46+MAR!H46+APR!H46+MAG!H46+GIU!H46+LUG!H46+AGO!H46+SET!H46+OTT!H46+NOV!H46+DIC!H46</f>
        <v>0</v>
      </c>
      <c r="I46" s="18">
        <f>+GEN!I46+FEB!I46+MAR!I46+APR!I46+MAG!I46+GIU!I46+LUG!I46+AGO!I46+SET!I46+OTT!I46+NOV!I46+DIC!I46</f>
        <v>77.09</v>
      </c>
    </row>
    <row r="47" spans="1:9" ht="15" customHeight="1">
      <c r="A47" s="2" t="s">
        <v>0</v>
      </c>
      <c r="E47" s="18"/>
      <c r="F47" s="18"/>
      <c r="G47" s="18"/>
      <c r="H47" s="18"/>
      <c r="I47" s="18"/>
    </row>
    <row r="48" spans="1:9" ht="15" customHeight="1">
      <c r="A48" s="2"/>
      <c r="E48" s="18"/>
      <c r="F48" s="18"/>
      <c r="G48" s="18"/>
      <c r="H48" s="18"/>
      <c r="I48" s="18"/>
    </row>
    <row r="49" spans="1:9" ht="15" customHeight="1">
      <c r="A49" s="32" t="s">
        <v>61</v>
      </c>
      <c r="B49" s="33"/>
      <c r="C49" s="34"/>
      <c r="D49" s="18"/>
      <c r="E49" s="18"/>
      <c r="F49" s="18"/>
      <c r="G49" s="18"/>
      <c r="H49" s="18"/>
      <c r="I49" s="18"/>
    </row>
    <row r="50" spans="1:9" ht="8.25" customHeight="1">
      <c r="A50" s="29"/>
      <c r="B50" s="30"/>
      <c r="C50" s="30"/>
      <c r="D50" s="18"/>
      <c r="E50" s="18"/>
      <c r="F50" s="18"/>
      <c r="G50" s="18"/>
      <c r="H50" s="18"/>
      <c r="I50" s="18"/>
    </row>
    <row r="51" spans="1:10" ht="15" customHeight="1">
      <c r="A51" s="20" t="s">
        <v>53</v>
      </c>
      <c r="B51" s="21"/>
      <c r="C51" s="22">
        <v>7</v>
      </c>
      <c r="D51" s="18"/>
      <c r="E51" s="18"/>
      <c r="F51" s="18"/>
      <c r="G51" s="18"/>
      <c r="H51" s="18"/>
      <c r="I51" s="6"/>
      <c r="J51" s="5"/>
    </row>
    <row r="52" spans="1:10" ht="15" customHeight="1">
      <c r="A52" s="20" t="s">
        <v>54</v>
      </c>
      <c r="B52" s="21"/>
      <c r="C52" s="22">
        <v>1610</v>
      </c>
      <c r="D52" s="18"/>
      <c r="E52" s="18"/>
      <c r="F52" s="18"/>
      <c r="G52" s="18"/>
      <c r="H52" s="18"/>
      <c r="I52" s="6"/>
      <c r="J52" s="5"/>
    </row>
    <row r="53" spans="1:10" ht="15" customHeight="1">
      <c r="A53" s="20" t="s">
        <v>55</v>
      </c>
      <c r="B53" s="21"/>
      <c r="C53" s="22">
        <v>970</v>
      </c>
      <c r="D53" s="18"/>
      <c r="E53" s="18"/>
      <c r="F53" s="18"/>
      <c r="G53" s="18"/>
      <c r="H53" s="18"/>
      <c r="I53" s="6"/>
      <c r="J53" s="5"/>
    </row>
    <row r="54" spans="1:10" ht="15" customHeight="1">
      <c r="A54" s="20" t="s">
        <v>56</v>
      </c>
      <c r="B54" s="21"/>
      <c r="C54" s="23">
        <v>640</v>
      </c>
      <c r="D54" s="18"/>
      <c r="E54" s="18"/>
      <c r="F54" s="18"/>
      <c r="G54" s="18"/>
      <c r="H54" s="18"/>
      <c r="I54" s="6"/>
      <c r="J54" s="5"/>
    </row>
    <row r="55" spans="1:10" ht="15" customHeight="1">
      <c r="A55" s="20" t="s">
        <v>57</v>
      </c>
      <c r="B55" s="21"/>
      <c r="C55" s="24">
        <v>60.25</v>
      </c>
      <c r="D55" s="18"/>
      <c r="E55" s="18"/>
      <c r="F55" s="18"/>
      <c r="G55" s="18"/>
      <c r="H55" s="18"/>
      <c r="I55" s="6"/>
      <c r="J55" s="5"/>
    </row>
    <row r="56" spans="1:10" ht="15" customHeight="1">
      <c r="A56" s="20" t="s">
        <v>58</v>
      </c>
      <c r="B56" s="21"/>
      <c r="C56" s="24">
        <v>39.75</v>
      </c>
      <c r="D56" s="18"/>
      <c r="E56" s="18"/>
      <c r="F56" s="18"/>
      <c r="G56" s="18"/>
      <c r="H56" s="18"/>
      <c r="I56" s="6"/>
      <c r="J56" s="5"/>
    </row>
    <row r="57" spans="1:10" ht="15" customHeight="1">
      <c r="A57" s="29"/>
      <c r="B57" s="30"/>
      <c r="C57" s="31"/>
      <c r="D57" s="18"/>
      <c r="E57" s="18"/>
      <c r="F57" s="18"/>
      <c r="G57" s="18"/>
      <c r="H57" s="18"/>
      <c r="I57" s="6"/>
      <c r="J57" s="5"/>
    </row>
    <row r="58" spans="1:10" ht="15" customHeight="1">
      <c r="A58" s="25" t="s">
        <v>59</v>
      </c>
      <c r="B58" s="21"/>
      <c r="C58" s="26">
        <v>3</v>
      </c>
      <c r="D58" s="18"/>
      <c r="E58" s="18"/>
      <c r="F58" s="18"/>
      <c r="G58" s="18"/>
      <c r="H58" s="18"/>
      <c r="I58" s="6"/>
      <c r="J58" s="5"/>
    </row>
    <row r="59" spans="1:10" ht="30" customHeight="1">
      <c r="A59" s="27" t="s">
        <v>60</v>
      </c>
      <c r="B59" s="21"/>
      <c r="C59" s="28">
        <v>110297.14</v>
      </c>
      <c r="D59" s="18"/>
      <c r="E59" s="18"/>
      <c r="F59" s="18"/>
      <c r="G59" s="18"/>
      <c r="H59" s="18"/>
      <c r="I59" s="6"/>
      <c r="J59" s="5"/>
    </row>
    <row r="60" spans="5:9" ht="15" customHeight="1">
      <c r="E60" s="18"/>
      <c r="F60" s="18"/>
      <c r="G60" s="18"/>
      <c r="H60" s="18"/>
      <c r="I60" s="18"/>
    </row>
    <row r="61" spans="5:9" ht="15" customHeight="1">
      <c r="E61" s="18"/>
      <c r="F61" s="18"/>
      <c r="G61" s="18"/>
      <c r="H61" s="18"/>
      <c r="I61" s="18"/>
    </row>
    <row r="62" spans="5:9" ht="15" customHeight="1">
      <c r="E62" s="18"/>
      <c r="F62" s="18"/>
      <c r="G62" s="18"/>
      <c r="H62" s="18"/>
      <c r="I62" s="18"/>
    </row>
    <row r="63" spans="5:9" ht="15" customHeight="1">
      <c r="E63" s="18"/>
      <c r="F63" s="18"/>
      <c r="G63" s="18"/>
      <c r="H63" s="18"/>
      <c r="I63" s="18"/>
    </row>
    <row r="64" spans="5:9" ht="15" customHeight="1">
      <c r="E64" s="18"/>
      <c r="F64" s="18"/>
      <c r="G64" s="18"/>
      <c r="H64" s="18"/>
      <c r="I64" s="18"/>
    </row>
    <row r="65" spans="5:9" ht="15" customHeight="1">
      <c r="E65" s="18"/>
      <c r="F65" s="18"/>
      <c r="G65" s="18"/>
      <c r="H65" s="18"/>
      <c r="I65" s="18"/>
    </row>
    <row r="66" spans="5:9" ht="15" customHeight="1">
      <c r="E66" s="18"/>
      <c r="F66" s="18"/>
      <c r="G66" s="18"/>
      <c r="H66" s="18"/>
      <c r="I66" s="18"/>
    </row>
  </sheetData>
  <sheetProtection/>
  <mergeCells count="1">
    <mergeCell ref="A49:C49"/>
  </mergeCells>
  <printOptions/>
  <pageMargins left="0.3937007874015748" right="0" top="0.984251968503937" bottom="0.984251968503937" header="0.51" footer="0.511811023622047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9" width="12.66015625" style="3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tr">
        <f>+GEN!C4</f>
        <v>S.T.T. HOLDING S.P.A.</v>
      </c>
      <c r="I4" s="12" t="s">
        <v>45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11548.89</v>
      </c>
      <c r="F8" s="4">
        <v>0</v>
      </c>
      <c r="G8" s="4">
        <v>0</v>
      </c>
      <c r="H8" s="4">
        <v>0</v>
      </c>
      <c r="I8" s="4">
        <v>11548.89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393.42</v>
      </c>
      <c r="F12" s="4">
        <v>0</v>
      </c>
      <c r="G12" s="4">
        <v>0</v>
      </c>
      <c r="H12" s="4">
        <v>0</v>
      </c>
      <c r="I12" s="4">
        <v>393.42</v>
      </c>
    </row>
    <row r="13" spans="1:9" ht="15" customHeight="1">
      <c r="A13" s="1" t="s">
        <v>12</v>
      </c>
      <c r="E13" s="3">
        <f t="shared" si="0"/>
        <v>268.16</v>
      </c>
      <c r="F13" s="4">
        <v>0</v>
      </c>
      <c r="G13" s="4">
        <v>0</v>
      </c>
      <c r="H13" s="4">
        <v>0</v>
      </c>
      <c r="I13" s="4">
        <v>268.16</v>
      </c>
    </row>
    <row r="14" spans="1:9" ht="15" customHeight="1">
      <c r="A14" s="1" t="s">
        <v>13</v>
      </c>
      <c r="E14" s="3">
        <f t="shared" si="0"/>
        <v>2998.12</v>
      </c>
      <c r="F14" s="4">
        <v>0</v>
      </c>
      <c r="G14" s="4">
        <v>0</v>
      </c>
      <c r="H14" s="4">
        <v>0</v>
      </c>
      <c r="I14" s="4">
        <v>2998.12</v>
      </c>
    </row>
    <row r="15" spans="1:9" ht="15" customHeight="1">
      <c r="A15" s="1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1" t="s">
        <v>15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1" t="s">
        <v>16</v>
      </c>
      <c r="E17" s="3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1" t="s">
        <v>35</v>
      </c>
      <c r="E18" s="3">
        <f t="shared" si="0"/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4523.65</v>
      </c>
      <c r="F23" s="4">
        <v>0</v>
      </c>
      <c r="G23" s="4">
        <v>0</v>
      </c>
      <c r="H23" s="4">
        <v>0</v>
      </c>
      <c r="I23" s="4">
        <v>4523.65</v>
      </c>
    </row>
    <row r="24" ht="15" customHeight="1">
      <c r="A24" s="2" t="s">
        <v>0</v>
      </c>
    </row>
    <row r="25" spans="1:9" ht="15" customHeight="1">
      <c r="A25" s="1" t="s">
        <v>22</v>
      </c>
      <c r="E25" s="3">
        <f>SUM(E8:E23)</f>
        <v>19732.239999999998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19732.239999999998</v>
      </c>
    </row>
    <row r="26" ht="15" customHeight="1">
      <c r="A26" s="2" t="s">
        <v>0</v>
      </c>
    </row>
    <row r="27" spans="1:9" ht="15" customHeight="1">
      <c r="A27" s="1" t="s">
        <v>23</v>
      </c>
      <c r="E27" s="3">
        <f aca="true" t="shared" si="1" ref="E27:E34">SUM(F27:I27)</f>
        <v>51.74</v>
      </c>
      <c r="F27" s="4">
        <v>0</v>
      </c>
      <c r="G27" s="4">
        <v>0</v>
      </c>
      <c r="H27" s="4">
        <v>0</v>
      </c>
      <c r="I27" s="4">
        <v>51.74</v>
      </c>
    </row>
    <row r="28" spans="1:9" ht="15" customHeight="1">
      <c r="A28" s="1" t="s">
        <v>24</v>
      </c>
      <c r="E28" s="3">
        <f t="shared" si="1"/>
        <v>1331.17</v>
      </c>
      <c r="F28" s="4">
        <v>0</v>
      </c>
      <c r="G28" s="4">
        <v>0</v>
      </c>
      <c r="H28" s="4">
        <v>0</v>
      </c>
      <c r="I28" s="4">
        <v>1331.17</v>
      </c>
    </row>
    <row r="29" spans="1:9" ht="15" customHeight="1">
      <c r="A29" s="1" t="s">
        <v>25</v>
      </c>
      <c r="E29" s="3">
        <f t="shared" si="1"/>
        <v>44.06</v>
      </c>
      <c r="F29" s="4">
        <v>0</v>
      </c>
      <c r="G29" s="4">
        <v>0</v>
      </c>
      <c r="H29" s="4">
        <v>0</v>
      </c>
      <c r="I29" s="4">
        <v>44.06</v>
      </c>
    </row>
    <row r="30" spans="1:9" ht="15" customHeight="1">
      <c r="A30" s="1" t="s">
        <v>26</v>
      </c>
      <c r="E30" s="3">
        <f t="shared" si="1"/>
        <v>1391.63</v>
      </c>
      <c r="F30" s="4">
        <v>0</v>
      </c>
      <c r="G30" s="4">
        <v>0</v>
      </c>
      <c r="H30" s="4"/>
      <c r="I30" s="4">
        <v>1391.63</v>
      </c>
    </row>
    <row r="31" spans="1:9" ht="15" customHeight="1">
      <c r="A31" s="1" t="s">
        <v>27</v>
      </c>
      <c r="E31" s="3">
        <f t="shared" si="1"/>
        <v>1391.63</v>
      </c>
      <c r="F31" s="4">
        <v>0</v>
      </c>
      <c r="G31" s="4">
        <v>0</v>
      </c>
      <c r="H31" s="4">
        <v>0</v>
      </c>
      <c r="I31" s="4">
        <v>1391.63</v>
      </c>
    </row>
    <row r="32" spans="1:9" ht="15" customHeight="1">
      <c r="A32" s="1" t="s">
        <v>28</v>
      </c>
      <c r="E32" s="3">
        <f t="shared" si="1"/>
        <v>-836.12</v>
      </c>
      <c r="F32" s="4">
        <v>0</v>
      </c>
      <c r="G32" s="4">
        <v>0</v>
      </c>
      <c r="H32" s="4">
        <v>0</v>
      </c>
      <c r="I32" s="4">
        <v>-836.12</v>
      </c>
    </row>
    <row r="33" spans="1:9" ht="15" customHeight="1">
      <c r="A33" s="1" t="s">
        <v>29</v>
      </c>
      <c r="E33" s="3">
        <f t="shared" si="1"/>
        <v>568.28</v>
      </c>
      <c r="F33" s="4">
        <v>0</v>
      </c>
      <c r="G33" s="4">
        <v>0</v>
      </c>
      <c r="H33" s="4">
        <v>0</v>
      </c>
      <c r="I33" s="4">
        <v>568.28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ht="15" customHeight="1">
      <c r="A35" s="2" t="s">
        <v>0</v>
      </c>
    </row>
    <row r="36" spans="1:9" ht="15" customHeight="1">
      <c r="A36" s="1" t="s">
        <v>31</v>
      </c>
      <c r="E36" s="3">
        <f>SUM(E27:E34)</f>
        <v>3942.3900000000003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3942.3900000000003</v>
      </c>
    </row>
    <row r="37" ht="15" customHeight="1">
      <c r="A37" s="2" t="s">
        <v>0</v>
      </c>
    </row>
    <row r="39" spans="1:9" ht="15" customHeight="1">
      <c r="A39" s="1" t="s">
        <v>32</v>
      </c>
      <c r="E39" s="3">
        <f>+E25+E36</f>
        <v>23674.629999999997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23674.629999999997</v>
      </c>
    </row>
    <row r="40" ht="15" customHeight="1">
      <c r="A40" s="2" t="s">
        <v>0</v>
      </c>
    </row>
    <row r="41" spans="1:9" ht="15" customHeight="1">
      <c r="A41" s="1" t="s">
        <v>33</v>
      </c>
      <c r="E41" s="3">
        <f>SUM(F41:I41)</f>
        <v>678.5</v>
      </c>
      <c r="F41" s="4">
        <v>0</v>
      </c>
      <c r="G41" s="4">
        <v>0</v>
      </c>
      <c r="H41" s="4">
        <v>0</v>
      </c>
      <c r="I41" s="4">
        <v>678.5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ht="15" customHeight="1">
      <c r="A43" s="2" t="s">
        <v>0</v>
      </c>
    </row>
    <row r="44" spans="1:9" ht="15" customHeight="1">
      <c r="A44" s="1" t="s">
        <v>34</v>
      </c>
      <c r="E44" s="3">
        <f>SUM(E41:E43)</f>
        <v>678.5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678.5</v>
      </c>
    </row>
    <row r="45" ht="15" customHeight="1">
      <c r="A45" s="2" t="s">
        <v>0</v>
      </c>
    </row>
    <row r="46" spans="1:9" ht="15" customHeight="1">
      <c r="A46" s="1" t="s">
        <v>37</v>
      </c>
      <c r="E46" s="3">
        <f>SUM(F46:I46)</f>
        <v>6</v>
      </c>
      <c r="F46" s="4">
        <v>0</v>
      </c>
      <c r="G46" s="4">
        <v>0</v>
      </c>
      <c r="H46" s="4">
        <v>0</v>
      </c>
      <c r="I46" s="4">
        <v>6</v>
      </c>
    </row>
    <row r="47" ht="15" customHeight="1">
      <c r="A47" s="2" t="s">
        <v>0</v>
      </c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1">
      <selection activeCell="I47" sqref="I47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9" width="12.66015625" style="3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tr">
        <f>+GEN!C4</f>
        <v>S.T.T. HOLDING S.P.A.</v>
      </c>
      <c r="I4" s="12" t="s">
        <v>44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13050.14</v>
      </c>
      <c r="F8" s="4">
        <v>0</v>
      </c>
      <c r="G8" s="4">
        <v>0</v>
      </c>
      <c r="H8" s="4">
        <v>0</v>
      </c>
      <c r="I8" s="4">
        <v>13050.14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>
      <c r="A13" s="1" t="s">
        <v>12</v>
      </c>
      <c r="E13" s="3">
        <f t="shared" si="0"/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1" t="s">
        <v>13</v>
      </c>
      <c r="E14" s="3">
        <f t="shared" si="0"/>
        <v>1351.2</v>
      </c>
      <c r="F14" s="4">
        <v>0</v>
      </c>
      <c r="G14" s="4">
        <v>0</v>
      </c>
      <c r="H14" s="4">
        <v>0</v>
      </c>
      <c r="I14" s="4">
        <v>1351.2</v>
      </c>
    </row>
    <row r="15" spans="1:9" ht="15" customHeight="1">
      <c r="A15" s="1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1" t="s">
        <v>15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1" t="s">
        <v>16</v>
      </c>
      <c r="E17" s="3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1" t="s">
        <v>35</v>
      </c>
      <c r="E18" s="3">
        <f t="shared" si="0"/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4327.55</v>
      </c>
      <c r="F23" s="4">
        <v>0</v>
      </c>
      <c r="G23" s="4">
        <v>0</v>
      </c>
      <c r="H23" s="4">
        <v>0</v>
      </c>
      <c r="I23" s="4">
        <v>4327.55</v>
      </c>
    </row>
    <row r="24" ht="15" customHeight="1">
      <c r="A24" s="2" t="s">
        <v>0</v>
      </c>
    </row>
    <row r="25" spans="1:9" ht="15" customHeight="1">
      <c r="A25" s="1" t="s">
        <v>22</v>
      </c>
      <c r="E25" s="3">
        <f>SUM(E8:E23)</f>
        <v>18728.89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18728.89</v>
      </c>
    </row>
    <row r="26" ht="15" customHeight="1">
      <c r="A26" s="2" t="s">
        <v>0</v>
      </c>
    </row>
    <row r="27" spans="1:9" ht="15" customHeight="1">
      <c r="A27" s="1" t="s">
        <v>23</v>
      </c>
      <c r="E27" s="3">
        <f aca="true" t="shared" si="1" ref="E27:E34">SUM(F27:I27)</f>
        <v>49.04</v>
      </c>
      <c r="F27" s="4">
        <v>0</v>
      </c>
      <c r="G27" s="4">
        <v>0</v>
      </c>
      <c r="H27" s="4">
        <v>0</v>
      </c>
      <c r="I27" s="4">
        <v>49.04</v>
      </c>
    </row>
    <row r="28" spans="1:9" ht="15" customHeight="1">
      <c r="A28" s="1" t="s">
        <v>24</v>
      </c>
      <c r="E28" s="3">
        <f t="shared" si="1"/>
        <v>1316.38</v>
      </c>
      <c r="F28" s="4">
        <v>0</v>
      </c>
      <c r="G28" s="4">
        <v>0</v>
      </c>
      <c r="H28" s="4">
        <v>0</v>
      </c>
      <c r="I28" s="4">
        <v>1316.38</v>
      </c>
    </row>
    <row r="29" spans="1:9" ht="15" customHeight="1">
      <c r="A29" s="1" t="s">
        <v>25</v>
      </c>
      <c r="E29" s="3">
        <f t="shared" si="1"/>
        <v>24.72</v>
      </c>
      <c r="F29" s="4">
        <v>0</v>
      </c>
      <c r="G29" s="4">
        <v>0</v>
      </c>
      <c r="H29" s="4">
        <v>0</v>
      </c>
      <c r="I29" s="4">
        <v>24.72</v>
      </c>
    </row>
    <row r="30" spans="1:9" ht="15" customHeight="1">
      <c r="A30" s="1" t="s">
        <v>26</v>
      </c>
      <c r="E30" s="3">
        <f t="shared" si="1"/>
        <v>1391.63</v>
      </c>
      <c r="F30" s="4">
        <v>0</v>
      </c>
      <c r="G30" s="4">
        <v>0</v>
      </c>
      <c r="H30" s="4"/>
      <c r="I30" s="4">
        <v>1391.63</v>
      </c>
    </row>
    <row r="31" spans="1:9" ht="15" customHeight="1">
      <c r="A31" s="1" t="s">
        <v>27</v>
      </c>
      <c r="E31" s="3">
        <f t="shared" si="1"/>
        <v>1391.63</v>
      </c>
      <c r="F31" s="4">
        <v>0</v>
      </c>
      <c r="G31" s="4">
        <v>0</v>
      </c>
      <c r="H31" s="4">
        <v>0</v>
      </c>
      <c r="I31" s="4">
        <v>1391.63</v>
      </c>
    </row>
    <row r="32" spans="1:9" ht="15" customHeight="1">
      <c r="A32" s="1" t="s">
        <v>28</v>
      </c>
      <c r="E32" s="3">
        <f t="shared" si="1"/>
        <v>810.78</v>
      </c>
      <c r="F32" s="4">
        <v>0</v>
      </c>
      <c r="G32" s="4">
        <v>0</v>
      </c>
      <c r="H32" s="4">
        <v>0</v>
      </c>
      <c r="I32" s="4">
        <v>810.78</v>
      </c>
    </row>
    <row r="33" spans="1:9" ht="15" customHeight="1">
      <c r="A33" s="1" t="s">
        <v>29</v>
      </c>
      <c r="E33" s="3">
        <f t="shared" si="1"/>
        <v>1142.21</v>
      </c>
      <c r="F33" s="4">
        <v>0</v>
      </c>
      <c r="G33" s="4">
        <v>0</v>
      </c>
      <c r="H33" s="4">
        <v>0</v>
      </c>
      <c r="I33" s="4">
        <v>1142.21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ht="15" customHeight="1">
      <c r="A35" s="2" t="s">
        <v>0</v>
      </c>
    </row>
    <row r="36" spans="1:9" ht="15" customHeight="1">
      <c r="A36" s="1" t="s">
        <v>31</v>
      </c>
      <c r="E36" s="3">
        <f>SUM(E27:E34)</f>
        <v>6126.39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6126.39</v>
      </c>
    </row>
    <row r="37" ht="15" customHeight="1">
      <c r="A37" s="2" t="s">
        <v>0</v>
      </c>
    </row>
    <row r="39" spans="1:9" ht="15" customHeight="1">
      <c r="A39" s="1" t="s">
        <v>32</v>
      </c>
      <c r="E39" s="3">
        <f>+E25+E36</f>
        <v>24855.28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24855.28</v>
      </c>
    </row>
    <row r="40" ht="15" customHeight="1">
      <c r="A40" s="2" t="s">
        <v>0</v>
      </c>
    </row>
    <row r="41" spans="1:9" ht="15" customHeight="1">
      <c r="A41" s="1" t="s">
        <v>33</v>
      </c>
      <c r="E41" s="3">
        <f>SUM(F41:I41)</f>
        <v>688.5</v>
      </c>
      <c r="F41" s="4">
        <v>0</v>
      </c>
      <c r="G41" s="4">
        <v>0</v>
      </c>
      <c r="H41" s="4">
        <v>0</v>
      </c>
      <c r="I41" s="4">
        <v>688.5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ht="15" customHeight="1">
      <c r="A43" s="2" t="s">
        <v>0</v>
      </c>
    </row>
    <row r="44" spans="1:9" ht="15" customHeight="1">
      <c r="A44" s="1" t="s">
        <v>34</v>
      </c>
      <c r="E44" s="3">
        <f>SUM(E41:E43)</f>
        <v>688.5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688.5</v>
      </c>
    </row>
    <row r="45" ht="15" customHeight="1">
      <c r="A45" s="2" t="s">
        <v>0</v>
      </c>
    </row>
    <row r="46" spans="1:9" ht="15" customHeight="1">
      <c r="A46" s="1" t="s">
        <v>37</v>
      </c>
      <c r="E46" s="3">
        <f>SUM(F46:I46)</f>
        <v>6</v>
      </c>
      <c r="F46" s="4">
        <v>0</v>
      </c>
      <c r="G46" s="4">
        <v>0</v>
      </c>
      <c r="H46" s="4">
        <v>0</v>
      </c>
      <c r="I46" s="4">
        <v>6</v>
      </c>
    </row>
    <row r="47" ht="15" customHeight="1">
      <c r="A47" s="2" t="s">
        <v>0</v>
      </c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48" sqref="I48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9" width="12.66015625" style="3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tr">
        <f>+GEN!C4</f>
        <v>S.T.T. HOLDING S.P.A.</v>
      </c>
      <c r="I4" s="12" t="s">
        <v>43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12352.58</v>
      </c>
      <c r="F8" s="4">
        <v>0</v>
      </c>
      <c r="G8" s="4">
        <v>0</v>
      </c>
      <c r="H8" s="4">
        <v>0</v>
      </c>
      <c r="I8" s="4">
        <v>12352.58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436.27</v>
      </c>
      <c r="F12" s="4">
        <v>0</v>
      </c>
      <c r="G12" s="4">
        <v>0</v>
      </c>
      <c r="H12" s="4">
        <v>0</v>
      </c>
      <c r="I12" s="4">
        <v>436.27</v>
      </c>
    </row>
    <row r="13" spans="1:9" ht="15" customHeight="1">
      <c r="A13" s="1" t="s">
        <v>12</v>
      </c>
      <c r="E13" s="3">
        <f t="shared" si="0"/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1" t="s">
        <v>13</v>
      </c>
      <c r="E14" s="3">
        <f t="shared" si="0"/>
        <v>742.84</v>
      </c>
      <c r="F14" s="4">
        <v>0</v>
      </c>
      <c r="G14" s="4">
        <v>0</v>
      </c>
      <c r="H14" s="4">
        <v>0</v>
      </c>
      <c r="I14" s="4">
        <v>742.84</v>
      </c>
    </row>
    <row r="15" spans="1:9" ht="15" customHeight="1">
      <c r="A15" s="1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1" t="s">
        <v>15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1" t="s">
        <v>16</v>
      </c>
      <c r="E17" s="3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1" t="s">
        <v>35</v>
      </c>
      <c r="E18" s="3">
        <f t="shared" si="0"/>
        <v>642.28</v>
      </c>
      <c r="F18" s="4">
        <v>0</v>
      </c>
      <c r="G18" s="4">
        <v>0</v>
      </c>
      <c r="H18" s="4">
        <v>0</v>
      </c>
      <c r="I18" s="4">
        <v>642.28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4689.9</v>
      </c>
      <c r="F23" s="4">
        <v>0</v>
      </c>
      <c r="G23" s="4">
        <v>0</v>
      </c>
      <c r="H23" s="4">
        <v>0</v>
      </c>
      <c r="I23" s="4">
        <v>4689.9</v>
      </c>
    </row>
    <row r="24" ht="15" customHeight="1">
      <c r="A24" s="2" t="s">
        <v>0</v>
      </c>
    </row>
    <row r="25" spans="1:9" ht="15" customHeight="1">
      <c r="A25" s="1" t="s">
        <v>22</v>
      </c>
      <c r="E25" s="3">
        <f>SUM(E8:E23)</f>
        <v>18863.870000000003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18863.870000000003</v>
      </c>
    </row>
    <row r="26" ht="15" customHeight="1">
      <c r="A26" s="2" t="s">
        <v>0</v>
      </c>
    </row>
    <row r="27" spans="1:9" ht="15" customHeight="1">
      <c r="A27" s="1" t="s">
        <v>23</v>
      </c>
      <c r="E27" s="3">
        <f aca="true" t="shared" si="1" ref="E27:E34">SUM(F27:I27)</f>
        <v>48.31</v>
      </c>
      <c r="F27" s="4">
        <v>0</v>
      </c>
      <c r="G27" s="4">
        <v>0</v>
      </c>
      <c r="H27" s="4">
        <v>0</v>
      </c>
      <c r="I27" s="4">
        <v>48.31</v>
      </c>
    </row>
    <row r="28" spans="1:9" ht="15" customHeight="1">
      <c r="A28" s="1" t="s">
        <v>24</v>
      </c>
      <c r="E28" s="3">
        <f t="shared" si="1"/>
        <v>1315.42</v>
      </c>
      <c r="F28" s="4">
        <v>0</v>
      </c>
      <c r="G28" s="4">
        <v>0</v>
      </c>
      <c r="H28" s="4">
        <v>0</v>
      </c>
      <c r="I28" s="4">
        <v>1315.42</v>
      </c>
    </row>
    <row r="29" spans="1:9" ht="15" customHeight="1">
      <c r="A29" s="1" t="s">
        <v>25</v>
      </c>
      <c r="E29" s="3">
        <f t="shared" si="1"/>
        <v>79.67</v>
      </c>
      <c r="F29" s="4">
        <v>0</v>
      </c>
      <c r="G29" s="4">
        <v>0</v>
      </c>
      <c r="H29" s="4">
        <v>0</v>
      </c>
      <c r="I29" s="4">
        <v>79.67</v>
      </c>
    </row>
    <row r="30" spans="1:9" ht="15" customHeight="1">
      <c r="A30" s="1" t="s">
        <v>26</v>
      </c>
      <c r="E30" s="3">
        <f t="shared" si="1"/>
        <v>952.21</v>
      </c>
      <c r="F30" s="4">
        <v>0</v>
      </c>
      <c r="G30" s="4">
        <v>0</v>
      </c>
      <c r="H30" s="4"/>
      <c r="I30" s="4">
        <v>952.21</v>
      </c>
    </row>
    <row r="31" spans="1:9" ht="15" customHeight="1">
      <c r="A31" s="1" t="s">
        <v>27</v>
      </c>
      <c r="E31" s="3">
        <f t="shared" si="1"/>
        <v>952.21</v>
      </c>
      <c r="F31" s="4">
        <v>0</v>
      </c>
      <c r="G31" s="4">
        <v>0</v>
      </c>
      <c r="H31" s="4">
        <v>0</v>
      </c>
      <c r="I31" s="4">
        <v>952.21</v>
      </c>
    </row>
    <row r="32" spans="1:9" ht="15" customHeight="1">
      <c r="A32" s="1" t="s">
        <v>28</v>
      </c>
      <c r="E32" s="3">
        <f t="shared" si="1"/>
        <v>736.49</v>
      </c>
      <c r="F32" s="4">
        <v>0</v>
      </c>
      <c r="G32" s="4">
        <v>0</v>
      </c>
      <c r="H32" s="4">
        <v>0</v>
      </c>
      <c r="I32" s="4">
        <v>736.49</v>
      </c>
    </row>
    <row r="33" spans="1:9" ht="15" customHeight="1">
      <c r="A33" s="1" t="s">
        <v>29</v>
      </c>
      <c r="E33" s="3">
        <f t="shared" si="1"/>
        <v>782.42</v>
      </c>
      <c r="F33" s="4">
        <v>0</v>
      </c>
      <c r="G33" s="4">
        <v>0</v>
      </c>
      <c r="H33" s="4">
        <v>0</v>
      </c>
      <c r="I33" s="4">
        <v>782.42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ht="15" customHeight="1">
      <c r="A35" s="2" t="s">
        <v>0</v>
      </c>
    </row>
    <row r="36" spans="1:9" ht="15" customHeight="1">
      <c r="A36" s="1" t="s">
        <v>31</v>
      </c>
      <c r="E36" s="3">
        <f>SUM(E27:E34)</f>
        <v>4866.7300000000005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4866.7300000000005</v>
      </c>
    </row>
    <row r="37" ht="15" customHeight="1">
      <c r="A37" s="2" t="s">
        <v>0</v>
      </c>
    </row>
    <row r="39" spans="1:9" ht="15" customHeight="1">
      <c r="A39" s="1" t="s">
        <v>32</v>
      </c>
      <c r="E39" s="3">
        <f>+E25+E36</f>
        <v>23730.600000000002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23730.600000000002</v>
      </c>
    </row>
    <row r="40" ht="15" customHeight="1">
      <c r="A40" s="2" t="s">
        <v>0</v>
      </c>
    </row>
    <row r="41" spans="1:9" ht="15" customHeight="1">
      <c r="A41" s="1" t="s">
        <v>33</v>
      </c>
      <c r="E41" s="3">
        <f>SUM(F41:I41)</f>
        <v>718.5</v>
      </c>
      <c r="F41" s="4">
        <v>0</v>
      </c>
      <c r="G41" s="4">
        <v>0</v>
      </c>
      <c r="H41" s="4">
        <v>0</v>
      </c>
      <c r="I41" s="4">
        <v>718.5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ht="15" customHeight="1">
      <c r="A43" s="2" t="s">
        <v>0</v>
      </c>
    </row>
    <row r="44" spans="1:9" ht="15" customHeight="1">
      <c r="A44" s="1" t="s">
        <v>34</v>
      </c>
      <c r="E44" s="3">
        <f>SUM(E41:E43)</f>
        <v>718.5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718.5</v>
      </c>
    </row>
    <row r="45" ht="15" customHeight="1">
      <c r="A45" s="2" t="s">
        <v>0</v>
      </c>
    </row>
    <row r="46" spans="1:9" ht="15" customHeight="1">
      <c r="A46" s="1" t="s">
        <v>37</v>
      </c>
      <c r="E46" s="3">
        <f>SUM(F46:I46)</f>
        <v>6</v>
      </c>
      <c r="F46" s="4">
        <v>0</v>
      </c>
      <c r="G46" s="4">
        <v>0</v>
      </c>
      <c r="H46" s="4">
        <v>0</v>
      </c>
      <c r="I46" s="4">
        <v>6</v>
      </c>
    </row>
    <row r="47" ht="15" customHeight="1">
      <c r="A47" s="2" t="s">
        <v>0</v>
      </c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48" sqref="I48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9" width="12.66015625" style="3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tr">
        <f>+GEN!C4</f>
        <v>S.T.T. HOLDING S.P.A.</v>
      </c>
      <c r="I4" s="12" t="s">
        <v>42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9341.72</v>
      </c>
      <c r="F8" s="4">
        <v>0</v>
      </c>
      <c r="G8" s="4">
        <v>0</v>
      </c>
      <c r="H8" s="4">
        <v>0</v>
      </c>
      <c r="I8" s="4">
        <v>9341.72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200.06</v>
      </c>
      <c r="F12" s="4">
        <v>0</v>
      </c>
      <c r="G12" s="4">
        <v>0</v>
      </c>
      <c r="H12" s="4">
        <v>0</v>
      </c>
      <c r="I12" s="4">
        <v>200.06</v>
      </c>
    </row>
    <row r="13" spans="1:9" ht="15" customHeight="1">
      <c r="A13" s="1" t="s">
        <v>12</v>
      </c>
      <c r="E13" s="3">
        <f t="shared" si="0"/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1" t="s">
        <v>13</v>
      </c>
      <c r="E14" s="3">
        <f t="shared" si="0"/>
        <v>3197.94</v>
      </c>
      <c r="F14" s="4">
        <v>0</v>
      </c>
      <c r="G14" s="4">
        <v>0</v>
      </c>
      <c r="H14" s="4">
        <v>0</v>
      </c>
      <c r="I14" s="4">
        <v>3197.94</v>
      </c>
    </row>
    <row r="15" spans="1:9" ht="15" customHeight="1">
      <c r="A15" s="1" t="s">
        <v>14</v>
      </c>
      <c r="E15" s="3">
        <f t="shared" si="0"/>
        <v>15530.98</v>
      </c>
      <c r="F15" s="4">
        <v>0</v>
      </c>
      <c r="G15" s="4">
        <v>0</v>
      </c>
      <c r="H15" s="4">
        <v>0</v>
      </c>
      <c r="I15" s="4">
        <v>15530.98</v>
      </c>
    </row>
    <row r="16" spans="1:9" ht="15" customHeight="1">
      <c r="A16" s="1" t="s">
        <v>15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1" t="s">
        <v>16</v>
      </c>
      <c r="E17" s="3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1" t="s">
        <v>35</v>
      </c>
      <c r="E18" s="3">
        <f t="shared" si="0"/>
        <v>642.28</v>
      </c>
      <c r="F18" s="4">
        <v>0</v>
      </c>
      <c r="G18" s="4">
        <v>0</v>
      </c>
      <c r="H18" s="4">
        <v>0</v>
      </c>
      <c r="I18" s="4">
        <v>642.28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8584.51</v>
      </c>
      <c r="F23" s="4">
        <v>0</v>
      </c>
      <c r="G23" s="4">
        <v>0</v>
      </c>
      <c r="H23" s="4">
        <v>0</v>
      </c>
      <c r="I23" s="4">
        <v>8584.51</v>
      </c>
    </row>
    <row r="24" ht="15" customHeight="1">
      <c r="A24" s="2" t="s">
        <v>0</v>
      </c>
    </row>
    <row r="25" spans="1:9" ht="15" customHeight="1">
      <c r="A25" s="1" t="s">
        <v>22</v>
      </c>
      <c r="E25" s="3">
        <f>SUM(E8:E23)</f>
        <v>37497.49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37497.49</v>
      </c>
    </row>
    <row r="26" ht="15" customHeight="1">
      <c r="A26" s="2" t="s">
        <v>0</v>
      </c>
    </row>
    <row r="27" spans="1:9" ht="15" customHeight="1">
      <c r="A27" s="1" t="s">
        <v>23</v>
      </c>
      <c r="E27" s="3">
        <f aca="true" t="shared" si="1" ref="E27:E34">SUM(F27:I27)</f>
        <v>97.79</v>
      </c>
      <c r="F27" s="4">
        <v>0</v>
      </c>
      <c r="G27" s="4">
        <v>0</v>
      </c>
      <c r="H27" s="4">
        <v>0</v>
      </c>
      <c r="I27" s="4">
        <v>97.79</v>
      </c>
    </row>
    <row r="28" spans="1:9" ht="15" customHeight="1">
      <c r="A28" s="1" t="s">
        <v>24</v>
      </c>
      <c r="E28" s="3">
        <f t="shared" si="1"/>
        <v>1236.16</v>
      </c>
      <c r="F28" s="4">
        <v>0</v>
      </c>
      <c r="G28" s="4">
        <v>0</v>
      </c>
      <c r="H28" s="4">
        <v>0</v>
      </c>
      <c r="I28" s="4">
        <v>1236.16</v>
      </c>
    </row>
    <row r="29" spans="1:9" ht="15" customHeight="1">
      <c r="A29" s="1" t="s">
        <v>25</v>
      </c>
      <c r="E29" s="3">
        <f t="shared" si="1"/>
        <v>223.14</v>
      </c>
      <c r="F29" s="4">
        <v>0</v>
      </c>
      <c r="G29" s="4">
        <v>0</v>
      </c>
      <c r="H29" s="4">
        <v>0</v>
      </c>
      <c r="I29" s="4">
        <v>223.14</v>
      </c>
    </row>
    <row r="30" spans="1:9" ht="15" customHeight="1">
      <c r="A30" s="1" t="s">
        <v>26</v>
      </c>
      <c r="E30" s="3">
        <f t="shared" si="1"/>
        <v>-14359.07</v>
      </c>
      <c r="F30" s="4">
        <v>0</v>
      </c>
      <c r="G30" s="4">
        <v>0</v>
      </c>
      <c r="H30" s="4"/>
      <c r="I30" s="4">
        <v>-14359.07</v>
      </c>
    </row>
    <row r="31" spans="1:9" ht="15" customHeight="1">
      <c r="A31" s="1" t="s">
        <v>27</v>
      </c>
      <c r="E31" s="3">
        <f t="shared" si="1"/>
        <v>1171.92</v>
      </c>
      <c r="F31" s="4">
        <v>0</v>
      </c>
      <c r="G31" s="4">
        <v>0</v>
      </c>
      <c r="H31" s="4">
        <v>0</v>
      </c>
      <c r="I31" s="4">
        <v>1171.92</v>
      </c>
    </row>
    <row r="32" spans="1:9" ht="15" customHeight="1">
      <c r="A32" s="1" t="s">
        <v>28</v>
      </c>
      <c r="E32" s="3">
        <f t="shared" si="1"/>
        <v>-1377.29</v>
      </c>
      <c r="F32" s="4">
        <v>0</v>
      </c>
      <c r="G32" s="4">
        <v>0</v>
      </c>
      <c r="H32" s="4">
        <v>0</v>
      </c>
      <c r="I32" s="4">
        <v>-1377.29</v>
      </c>
    </row>
    <row r="33" spans="1:9" ht="15" customHeight="1">
      <c r="A33" s="1" t="s">
        <v>29</v>
      </c>
      <c r="E33" s="3">
        <f t="shared" si="1"/>
        <v>-4296.36</v>
      </c>
      <c r="F33" s="4">
        <v>0</v>
      </c>
      <c r="G33" s="4">
        <v>0</v>
      </c>
      <c r="H33" s="4">
        <v>0</v>
      </c>
      <c r="I33" s="4">
        <v>-4296.36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ht="15" customHeight="1">
      <c r="A35" s="2" t="s">
        <v>0</v>
      </c>
    </row>
    <row r="36" spans="1:9" ht="15" customHeight="1">
      <c r="A36" s="1" t="s">
        <v>31</v>
      </c>
      <c r="E36" s="3">
        <f>SUM(E27:E34)</f>
        <v>-17303.71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-17303.71</v>
      </c>
    </row>
    <row r="37" ht="15" customHeight="1">
      <c r="A37" s="2" t="s">
        <v>0</v>
      </c>
    </row>
    <row r="39" spans="1:9" ht="15" customHeight="1">
      <c r="A39" s="1" t="s">
        <v>32</v>
      </c>
      <c r="E39" s="3">
        <f>+E25+E36</f>
        <v>20193.78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20193.78</v>
      </c>
    </row>
    <row r="40" ht="15" customHeight="1">
      <c r="A40" s="2" t="s">
        <v>0</v>
      </c>
    </row>
    <row r="41" spans="1:9" ht="15" customHeight="1">
      <c r="A41" s="1" t="s">
        <v>33</v>
      </c>
      <c r="E41" s="3">
        <f>SUM(F41:I41)</f>
        <v>490.5</v>
      </c>
      <c r="F41" s="4">
        <v>0</v>
      </c>
      <c r="G41" s="4">
        <v>0</v>
      </c>
      <c r="H41" s="4">
        <v>0</v>
      </c>
      <c r="I41" s="4">
        <v>490.5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ht="15" customHeight="1">
      <c r="A43" s="2" t="s">
        <v>0</v>
      </c>
    </row>
    <row r="44" spans="1:9" ht="15" customHeight="1">
      <c r="A44" s="1" t="s">
        <v>34</v>
      </c>
      <c r="E44" s="3">
        <f>SUM(E41:E43)</f>
        <v>490.5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490.5</v>
      </c>
    </row>
    <row r="45" ht="15" customHeight="1">
      <c r="A45" s="2" t="s">
        <v>0</v>
      </c>
    </row>
    <row r="46" spans="1:9" ht="15" customHeight="1">
      <c r="A46" s="1" t="s">
        <v>37</v>
      </c>
      <c r="E46" s="3">
        <f>SUM(F46:I46)</f>
        <v>6</v>
      </c>
      <c r="F46" s="4">
        <v>0</v>
      </c>
      <c r="G46" s="4">
        <v>0</v>
      </c>
      <c r="H46" s="4">
        <v>0</v>
      </c>
      <c r="I46" s="4">
        <v>6</v>
      </c>
    </row>
    <row r="47" ht="15" customHeight="1">
      <c r="A47" s="2" t="s">
        <v>0</v>
      </c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">
      <selection activeCell="G40" sqref="G39:G40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8" width="12.66015625" style="3" customWidth="1"/>
    <col min="9" max="9" width="12.66015625" style="10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">
        <v>38</v>
      </c>
      <c r="I4" s="11" t="s">
        <v>40</v>
      </c>
    </row>
    <row r="5" spans="1:9" ht="15" customHeight="1">
      <c r="A5" s="1" t="s">
        <v>4</v>
      </c>
      <c r="C5" s="1"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10137.87</v>
      </c>
      <c r="F8" s="4">
        <v>0</v>
      </c>
      <c r="G8" s="4">
        <v>0</v>
      </c>
      <c r="H8" s="4">
        <v>0</v>
      </c>
      <c r="I8" s="4">
        <v>10137.87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129.9</v>
      </c>
      <c r="F12" s="4">
        <v>0</v>
      </c>
      <c r="G12" s="4">
        <v>0</v>
      </c>
      <c r="H12" s="4">
        <v>0</v>
      </c>
      <c r="I12" s="4">
        <v>129.9</v>
      </c>
    </row>
    <row r="13" spans="1:9" ht="15" customHeight="1">
      <c r="A13" s="1" t="s">
        <v>12</v>
      </c>
      <c r="E13" s="3">
        <f t="shared" si="0"/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1" t="s">
        <v>13</v>
      </c>
      <c r="E14" s="3">
        <f t="shared" si="0"/>
        <v>1308.2</v>
      </c>
      <c r="F14" s="4">
        <v>0</v>
      </c>
      <c r="G14" s="4">
        <v>0</v>
      </c>
      <c r="H14" s="4">
        <v>0</v>
      </c>
      <c r="I14" s="4">
        <v>1308.2</v>
      </c>
    </row>
    <row r="15" spans="1:9" ht="15" customHeight="1">
      <c r="A15" s="1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1" t="s">
        <v>15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1" t="s">
        <v>16</v>
      </c>
      <c r="E17" s="3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1" t="s">
        <v>35</v>
      </c>
      <c r="E18" s="3">
        <f t="shared" si="0"/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4241.54</v>
      </c>
      <c r="F23" s="4">
        <v>0</v>
      </c>
      <c r="G23" s="4">
        <v>0</v>
      </c>
      <c r="H23" s="4">
        <v>0</v>
      </c>
      <c r="I23" s="4">
        <v>4241.54</v>
      </c>
    </row>
    <row r="24" spans="1:9" ht="15" customHeight="1">
      <c r="A24" s="2" t="s">
        <v>0</v>
      </c>
      <c r="I24" s="3"/>
    </row>
    <row r="25" spans="1:9" ht="15" customHeight="1">
      <c r="A25" s="1" t="s">
        <v>22</v>
      </c>
      <c r="E25" s="3">
        <f>SUM(E8:E23)</f>
        <v>15817.510000000002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15817.510000000002</v>
      </c>
    </row>
    <row r="26" spans="1:9" ht="15" customHeight="1">
      <c r="A26" s="2" t="s">
        <v>0</v>
      </c>
      <c r="I26" s="3"/>
    </row>
    <row r="27" spans="1:9" ht="15" customHeight="1">
      <c r="A27" s="1" t="s">
        <v>23</v>
      </c>
      <c r="E27" s="3">
        <f aca="true" t="shared" si="1" ref="E27:E34">SUM(F27:I27)</f>
        <v>39.32</v>
      </c>
      <c r="F27" s="4">
        <v>0</v>
      </c>
      <c r="G27" s="4">
        <v>0</v>
      </c>
      <c r="H27" s="4">
        <v>0</v>
      </c>
      <c r="I27" s="4">
        <v>39.32</v>
      </c>
    </row>
    <row r="28" spans="1:9" ht="15" customHeight="1">
      <c r="A28" s="1" t="s">
        <v>24</v>
      </c>
      <c r="E28" s="3">
        <f t="shared" si="1"/>
        <v>1317.65</v>
      </c>
      <c r="F28" s="4">
        <v>0</v>
      </c>
      <c r="G28" s="4">
        <v>0</v>
      </c>
      <c r="H28" s="4">
        <v>0</v>
      </c>
      <c r="I28" s="4">
        <v>1317.65</v>
      </c>
    </row>
    <row r="29" spans="1:9" ht="15" customHeight="1">
      <c r="A29" s="1" t="s">
        <v>25</v>
      </c>
      <c r="E29" s="3">
        <f t="shared" si="1"/>
        <v>104.2</v>
      </c>
      <c r="F29" s="4">
        <v>0</v>
      </c>
      <c r="G29" s="4">
        <v>0</v>
      </c>
      <c r="H29" s="4">
        <v>0</v>
      </c>
      <c r="I29" s="4">
        <v>104.2</v>
      </c>
    </row>
    <row r="30" spans="1:9" ht="15" customHeight="1">
      <c r="A30" s="1" t="s">
        <v>26</v>
      </c>
      <c r="E30" s="3">
        <f t="shared" si="1"/>
        <v>1212.08</v>
      </c>
      <c r="F30" s="4">
        <v>0</v>
      </c>
      <c r="G30" s="4">
        <v>0</v>
      </c>
      <c r="H30" s="4"/>
      <c r="I30" s="4">
        <v>1212.08</v>
      </c>
    </row>
    <row r="31" spans="1:9" ht="15" customHeight="1">
      <c r="A31" s="1" t="s">
        <v>27</v>
      </c>
      <c r="E31" s="3">
        <f t="shared" si="1"/>
        <v>1212.08</v>
      </c>
      <c r="F31" s="4">
        <v>0</v>
      </c>
      <c r="G31" s="4">
        <v>0</v>
      </c>
      <c r="H31" s="4">
        <v>0</v>
      </c>
      <c r="I31" s="4">
        <v>1212.08</v>
      </c>
    </row>
    <row r="32" spans="1:9" ht="15" customHeight="1">
      <c r="A32" s="1" t="s">
        <v>28</v>
      </c>
      <c r="E32" s="3">
        <f t="shared" si="1"/>
        <v>574.86</v>
      </c>
      <c r="F32" s="4">
        <v>0</v>
      </c>
      <c r="G32" s="4">
        <v>0</v>
      </c>
      <c r="H32" s="4">
        <v>0</v>
      </c>
      <c r="I32" s="4">
        <v>574.86</v>
      </c>
    </row>
    <row r="33" spans="1:9" ht="15" customHeight="1">
      <c r="A33" s="1" t="s">
        <v>29</v>
      </c>
      <c r="E33" s="3">
        <f t="shared" si="1"/>
        <v>878.26</v>
      </c>
      <c r="F33" s="4">
        <v>0</v>
      </c>
      <c r="G33" s="4">
        <v>0</v>
      </c>
      <c r="H33" s="4">
        <v>0</v>
      </c>
      <c r="I33" s="4">
        <v>878.26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5" customHeight="1">
      <c r="A35" s="2" t="s">
        <v>0</v>
      </c>
      <c r="I35" s="3"/>
    </row>
    <row r="36" spans="1:9" ht="15" customHeight="1">
      <c r="A36" s="1" t="s">
        <v>31</v>
      </c>
      <c r="E36" s="3">
        <f>SUM(E27:E34)</f>
        <v>5338.45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5338.45</v>
      </c>
    </row>
    <row r="37" spans="1:9" ht="15" customHeight="1">
      <c r="A37" s="2" t="s">
        <v>0</v>
      </c>
      <c r="I37" s="3"/>
    </row>
    <row r="38" ht="15" customHeight="1">
      <c r="I38" s="3"/>
    </row>
    <row r="39" spans="1:9" ht="15" customHeight="1">
      <c r="A39" s="1" t="s">
        <v>32</v>
      </c>
      <c r="E39" s="3">
        <f>+E25+E36</f>
        <v>21155.960000000003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21155.960000000003</v>
      </c>
    </row>
    <row r="40" spans="1:9" ht="15" customHeight="1">
      <c r="A40" s="2" t="s">
        <v>0</v>
      </c>
      <c r="I40" s="3"/>
    </row>
    <row r="41" spans="1:9" ht="15" customHeight="1">
      <c r="A41" s="1" t="s">
        <v>33</v>
      </c>
      <c r="E41" s="3">
        <f>SUM(F41:I41)</f>
        <v>449</v>
      </c>
      <c r="F41" s="4">
        <v>0</v>
      </c>
      <c r="G41" s="4">
        <v>0</v>
      </c>
      <c r="H41" s="4">
        <v>0</v>
      </c>
      <c r="I41" s="4">
        <v>449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5" customHeight="1">
      <c r="A43" s="2" t="s">
        <v>0</v>
      </c>
      <c r="I43" s="3"/>
    </row>
    <row r="44" spans="1:9" ht="15" customHeight="1">
      <c r="A44" s="1" t="s">
        <v>34</v>
      </c>
      <c r="E44" s="3">
        <f>SUM(E41:E43)</f>
        <v>449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449</v>
      </c>
    </row>
    <row r="45" spans="1:9" ht="15" customHeight="1">
      <c r="A45" s="2" t="s">
        <v>0</v>
      </c>
      <c r="I45" s="3"/>
    </row>
    <row r="46" spans="1:9" ht="15" customHeight="1">
      <c r="A46" s="1" t="s">
        <v>37</v>
      </c>
      <c r="E46" s="3">
        <f>SUM(F46:I46)</f>
        <v>7</v>
      </c>
      <c r="F46" s="4">
        <v>0</v>
      </c>
      <c r="G46" s="4">
        <v>0</v>
      </c>
      <c r="H46" s="4">
        <v>0</v>
      </c>
      <c r="I46" s="4">
        <v>7</v>
      </c>
    </row>
    <row r="47" spans="1:9" ht="15" customHeight="1">
      <c r="A47" s="2" t="s">
        <v>0</v>
      </c>
      <c r="I47" s="3"/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9" width="12.66015625" style="3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tr">
        <f>+GEN!C4</f>
        <v>S.T.T. HOLDING S.P.A.</v>
      </c>
      <c r="I4" s="12" t="s">
        <v>52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11209.13</v>
      </c>
      <c r="F8" s="4">
        <v>0</v>
      </c>
      <c r="G8" s="4">
        <v>0</v>
      </c>
      <c r="H8" s="4">
        <v>0</v>
      </c>
      <c r="I8" s="4">
        <v>11209.13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313.47</v>
      </c>
      <c r="F12" s="4">
        <v>0</v>
      </c>
      <c r="G12" s="4">
        <v>0</v>
      </c>
      <c r="H12" s="4">
        <v>0</v>
      </c>
      <c r="I12" s="4">
        <v>313.47</v>
      </c>
    </row>
    <row r="13" spans="1:9" ht="15" customHeight="1">
      <c r="A13" s="1" t="s">
        <v>12</v>
      </c>
      <c r="E13" s="3">
        <f t="shared" si="0"/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1" t="s">
        <v>13</v>
      </c>
      <c r="E14" s="3">
        <f t="shared" si="0"/>
        <v>408.02</v>
      </c>
      <c r="F14" s="4">
        <v>0</v>
      </c>
      <c r="G14" s="4">
        <v>0</v>
      </c>
      <c r="H14" s="4">
        <v>0</v>
      </c>
      <c r="I14" s="4">
        <v>408.02</v>
      </c>
    </row>
    <row r="15" spans="1:9" ht="15" customHeight="1">
      <c r="A15" s="1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1" t="s">
        <v>15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1" t="s">
        <v>16</v>
      </c>
      <c r="E17" s="3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1" t="s">
        <v>35</v>
      </c>
      <c r="E18" s="3">
        <f t="shared" si="0"/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3584.52</v>
      </c>
      <c r="F23" s="4">
        <v>0</v>
      </c>
      <c r="G23" s="4">
        <v>0</v>
      </c>
      <c r="H23" s="4">
        <v>0</v>
      </c>
      <c r="I23" s="4">
        <v>3584.52</v>
      </c>
    </row>
    <row r="24" ht="15" customHeight="1">
      <c r="A24" s="2" t="s">
        <v>0</v>
      </c>
    </row>
    <row r="25" spans="1:9" ht="15" customHeight="1">
      <c r="A25" s="1" t="s">
        <v>22</v>
      </c>
      <c r="E25" s="3">
        <f>SUM(E8:E23)</f>
        <v>15515.14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15515.14</v>
      </c>
    </row>
    <row r="26" ht="15" customHeight="1">
      <c r="A26" s="2" t="s">
        <v>0</v>
      </c>
    </row>
    <row r="27" spans="1:9" ht="15" customHeight="1">
      <c r="A27" s="1" t="s">
        <v>23</v>
      </c>
      <c r="E27" s="3">
        <f aca="true" t="shared" si="1" ref="E27:E34">SUM(F27:I27)</f>
        <v>40.66</v>
      </c>
      <c r="F27" s="4">
        <v>0</v>
      </c>
      <c r="G27" s="4">
        <v>0</v>
      </c>
      <c r="H27" s="4">
        <v>0</v>
      </c>
      <c r="I27" s="4">
        <v>40.66</v>
      </c>
    </row>
    <row r="28" spans="1:9" ht="15" customHeight="1">
      <c r="A28" s="1" t="s">
        <v>24</v>
      </c>
      <c r="E28" s="3">
        <f t="shared" si="1"/>
        <v>1315.67</v>
      </c>
      <c r="F28" s="4">
        <v>0</v>
      </c>
      <c r="G28" s="4">
        <v>0</v>
      </c>
      <c r="H28" s="4">
        <v>0</v>
      </c>
      <c r="I28" s="4">
        <v>1315.67</v>
      </c>
    </row>
    <row r="29" spans="1:9" ht="15" customHeight="1">
      <c r="A29" s="1" t="s">
        <v>25</v>
      </c>
      <c r="E29" s="3">
        <f t="shared" si="1"/>
        <v>207.92</v>
      </c>
      <c r="F29" s="4">
        <v>0</v>
      </c>
      <c r="G29" s="4">
        <v>0</v>
      </c>
      <c r="H29" s="4">
        <v>0</v>
      </c>
      <c r="I29" s="4">
        <v>207.92</v>
      </c>
    </row>
    <row r="30" spans="1:9" ht="15" customHeight="1">
      <c r="A30" s="1" t="s">
        <v>26</v>
      </c>
      <c r="E30" s="3">
        <f t="shared" si="1"/>
        <v>1212.08</v>
      </c>
      <c r="F30" s="4">
        <v>0</v>
      </c>
      <c r="G30" s="4">
        <v>0</v>
      </c>
      <c r="H30" s="4"/>
      <c r="I30" s="4">
        <v>1212.08</v>
      </c>
    </row>
    <row r="31" spans="1:9" ht="15" customHeight="1">
      <c r="A31" s="1" t="s">
        <v>27</v>
      </c>
      <c r="E31" s="3">
        <f t="shared" si="1"/>
        <v>1212.08</v>
      </c>
      <c r="F31" s="4">
        <v>0</v>
      </c>
      <c r="G31" s="4">
        <v>0</v>
      </c>
      <c r="H31" s="4">
        <v>0</v>
      </c>
      <c r="I31" s="4">
        <v>1212.08</v>
      </c>
    </row>
    <row r="32" spans="1:9" ht="15" customHeight="1">
      <c r="A32" s="1" t="s">
        <v>28</v>
      </c>
      <c r="E32" s="3">
        <f t="shared" si="1"/>
        <v>1475.03</v>
      </c>
      <c r="F32" s="4">
        <v>0</v>
      </c>
      <c r="G32" s="4">
        <v>0</v>
      </c>
      <c r="H32" s="4">
        <v>0</v>
      </c>
      <c r="I32" s="4">
        <v>1475.03</v>
      </c>
    </row>
    <row r="33" spans="1:9" ht="15" customHeight="1">
      <c r="A33" s="1" t="s">
        <v>29</v>
      </c>
      <c r="E33" s="3">
        <f t="shared" si="1"/>
        <v>1142.78</v>
      </c>
      <c r="F33" s="4">
        <v>0</v>
      </c>
      <c r="G33" s="4">
        <v>0</v>
      </c>
      <c r="H33" s="4">
        <v>0</v>
      </c>
      <c r="I33" s="4">
        <v>1142.78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ht="15" customHeight="1">
      <c r="A35" s="2" t="s">
        <v>0</v>
      </c>
    </row>
    <row r="36" spans="1:9" ht="15" customHeight="1">
      <c r="A36" s="1" t="s">
        <v>31</v>
      </c>
      <c r="E36" s="3">
        <f>SUM(E27:E34)</f>
        <v>6606.219999999999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6606.219999999999</v>
      </c>
    </row>
    <row r="37" ht="15" customHeight="1">
      <c r="A37" s="2" t="s">
        <v>0</v>
      </c>
    </row>
    <row r="39" spans="1:9" ht="15" customHeight="1">
      <c r="A39" s="1" t="s">
        <v>32</v>
      </c>
      <c r="E39" s="3">
        <f>+E25+E36</f>
        <v>22121.36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22121.36</v>
      </c>
    </row>
    <row r="40" ht="15" customHeight="1">
      <c r="A40" s="2" t="s">
        <v>0</v>
      </c>
    </row>
    <row r="41" spans="1:9" ht="15" customHeight="1">
      <c r="A41" s="1" t="s">
        <v>33</v>
      </c>
      <c r="E41" s="3">
        <f>SUM(F41:I41)</f>
        <v>615</v>
      </c>
      <c r="F41" s="4">
        <v>0</v>
      </c>
      <c r="G41" s="4">
        <v>0</v>
      </c>
      <c r="H41" s="4">
        <v>0</v>
      </c>
      <c r="I41" s="4">
        <v>615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ht="15" customHeight="1">
      <c r="A43" s="2" t="s">
        <v>0</v>
      </c>
    </row>
    <row r="44" spans="1:9" ht="15" customHeight="1">
      <c r="A44" s="1" t="s">
        <v>34</v>
      </c>
      <c r="E44" s="3">
        <f>SUM(E41:E43)</f>
        <v>615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615</v>
      </c>
    </row>
    <row r="45" ht="15" customHeight="1">
      <c r="A45" s="2" t="s">
        <v>0</v>
      </c>
    </row>
    <row r="46" spans="1:9" ht="15" customHeight="1">
      <c r="A46" s="1" t="s">
        <v>37</v>
      </c>
      <c r="E46" s="3">
        <f>SUM(F46:I46)</f>
        <v>7</v>
      </c>
      <c r="F46" s="4">
        <v>0</v>
      </c>
      <c r="G46" s="4">
        <v>0</v>
      </c>
      <c r="H46" s="4">
        <v>0</v>
      </c>
      <c r="I46" s="4">
        <v>7</v>
      </c>
    </row>
    <row r="47" ht="15" customHeight="1">
      <c r="A47" s="2" t="s">
        <v>0</v>
      </c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9" width="12.66015625" style="3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tr">
        <f>+GEN!C4</f>
        <v>S.T.T. HOLDING S.P.A.</v>
      </c>
      <c r="I4" s="12" t="s">
        <v>51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11701.49</v>
      </c>
      <c r="F8" s="4">
        <v>0</v>
      </c>
      <c r="G8" s="4">
        <v>0</v>
      </c>
      <c r="H8" s="4">
        <v>0</v>
      </c>
      <c r="I8" s="4">
        <v>11701.49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86.72</v>
      </c>
      <c r="F12" s="4">
        <v>0</v>
      </c>
      <c r="G12" s="4">
        <v>0</v>
      </c>
      <c r="H12" s="4">
        <v>0</v>
      </c>
      <c r="I12" s="4">
        <v>86.72</v>
      </c>
    </row>
    <row r="13" spans="1:9" ht="15" customHeight="1">
      <c r="A13" s="1" t="s">
        <v>12</v>
      </c>
      <c r="E13" s="3">
        <f t="shared" si="0"/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1" t="s">
        <v>13</v>
      </c>
      <c r="E14" s="3">
        <f t="shared" si="0"/>
        <v>1187.73</v>
      </c>
      <c r="F14" s="4">
        <v>0</v>
      </c>
      <c r="G14" s="4">
        <v>0</v>
      </c>
      <c r="H14" s="4">
        <v>0</v>
      </c>
      <c r="I14" s="4">
        <v>1187.73</v>
      </c>
    </row>
    <row r="15" spans="1:9" ht="15" customHeight="1">
      <c r="A15" s="1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1" t="s">
        <v>15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1" t="s">
        <v>16</v>
      </c>
      <c r="E17" s="3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1" t="s">
        <v>35</v>
      </c>
      <c r="E18" s="3">
        <f t="shared" si="0"/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3888.11</v>
      </c>
      <c r="F23" s="4">
        <v>0</v>
      </c>
      <c r="G23" s="4">
        <v>0</v>
      </c>
      <c r="H23" s="4">
        <v>0</v>
      </c>
      <c r="I23" s="4">
        <v>3888.11</v>
      </c>
    </row>
    <row r="24" ht="15" customHeight="1">
      <c r="A24" s="2" t="s">
        <v>0</v>
      </c>
    </row>
    <row r="25" spans="1:9" ht="15" customHeight="1">
      <c r="A25" s="1" t="s">
        <v>22</v>
      </c>
      <c r="E25" s="3">
        <f>SUM(E8:E23)</f>
        <v>16864.05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16864.05</v>
      </c>
    </row>
    <row r="26" ht="15" customHeight="1">
      <c r="A26" s="2" t="s">
        <v>0</v>
      </c>
    </row>
    <row r="27" spans="1:9" ht="15" customHeight="1">
      <c r="A27" s="1" t="s">
        <v>23</v>
      </c>
      <c r="E27" s="3">
        <f aca="true" t="shared" si="1" ref="E27:E34">SUM(F27:I27)</f>
        <v>44.17</v>
      </c>
      <c r="F27" s="4">
        <v>0</v>
      </c>
      <c r="G27" s="4">
        <v>0</v>
      </c>
      <c r="H27" s="4">
        <v>0</v>
      </c>
      <c r="I27" s="4">
        <v>44.17</v>
      </c>
    </row>
    <row r="28" spans="1:9" ht="15" customHeight="1">
      <c r="A28" s="1" t="s">
        <v>24</v>
      </c>
      <c r="E28" s="3">
        <f t="shared" si="1"/>
        <v>1328.92</v>
      </c>
      <c r="F28" s="4">
        <v>0</v>
      </c>
      <c r="G28" s="4">
        <v>0</v>
      </c>
      <c r="H28" s="4">
        <v>0</v>
      </c>
      <c r="I28" s="4">
        <v>1328.92</v>
      </c>
    </row>
    <row r="29" spans="1:9" ht="15" customHeight="1">
      <c r="A29" s="1" t="s">
        <v>25</v>
      </c>
      <c r="E29" s="3">
        <f t="shared" si="1"/>
        <v>0.5</v>
      </c>
      <c r="F29" s="4">
        <v>0</v>
      </c>
      <c r="G29" s="4">
        <v>0</v>
      </c>
      <c r="H29" s="4">
        <v>0</v>
      </c>
      <c r="I29" s="4">
        <v>0.5</v>
      </c>
    </row>
    <row r="30" spans="1:9" ht="15" customHeight="1">
      <c r="A30" s="1" t="s">
        <v>26</v>
      </c>
      <c r="E30" s="3">
        <f t="shared" si="1"/>
        <v>1224</v>
      </c>
      <c r="F30" s="4">
        <v>0</v>
      </c>
      <c r="G30" s="4">
        <v>0</v>
      </c>
      <c r="H30" s="4"/>
      <c r="I30" s="4">
        <v>1224</v>
      </c>
    </row>
    <row r="31" spans="1:9" ht="15" customHeight="1">
      <c r="A31" s="1" t="s">
        <v>27</v>
      </c>
      <c r="E31" s="3">
        <f t="shared" si="1"/>
        <v>1251.47</v>
      </c>
      <c r="F31" s="4">
        <v>0</v>
      </c>
      <c r="G31" s="4">
        <v>0</v>
      </c>
      <c r="H31" s="4">
        <v>0</v>
      </c>
      <c r="I31" s="4">
        <v>1251.47</v>
      </c>
    </row>
    <row r="32" spans="1:9" ht="15" customHeight="1">
      <c r="A32" s="1" t="s">
        <v>28</v>
      </c>
      <c r="E32" s="3">
        <f t="shared" si="1"/>
        <v>815.43</v>
      </c>
      <c r="F32" s="4">
        <v>0</v>
      </c>
      <c r="G32" s="4">
        <v>0</v>
      </c>
      <c r="H32" s="4">
        <v>0</v>
      </c>
      <c r="I32" s="4">
        <v>815.43</v>
      </c>
    </row>
    <row r="33" spans="1:9" ht="15" customHeight="1">
      <c r="A33" s="1" t="s">
        <v>29</v>
      </c>
      <c r="E33" s="3">
        <f t="shared" si="1"/>
        <v>965.39</v>
      </c>
      <c r="F33" s="4">
        <v>0</v>
      </c>
      <c r="G33" s="4">
        <v>0</v>
      </c>
      <c r="H33" s="4">
        <v>0</v>
      </c>
      <c r="I33" s="4">
        <v>965.39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ht="15" customHeight="1">
      <c r="A35" s="2" t="s">
        <v>0</v>
      </c>
    </row>
    <row r="36" spans="1:9" ht="15" customHeight="1">
      <c r="A36" s="1" t="s">
        <v>31</v>
      </c>
      <c r="E36" s="3">
        <f>SUM(E27:E34)</f>
        <v>5629.880000000001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5629.880000000001</v>
      </c>
    </row>
    <row r="37" ht="15" customHeight="1">
      <c r="A37" s="2" t="s">
        <v>0</v>
      </c>
    </row>
    <row r="39" spans="1:9" ht="15" customHeight="1">
      <c r="A39" s="1" t="s">
        <v>32</v>
      </c>
      <c r="E39" s="3">
        <f>+E25+E36</f>
        <v>22493.93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22493.93</v>
      </c>
    </row>
    <row r="40" ht="15" customHeight="1">
      <c r="A40" s="2" t="s">
        <v>0</v>
      </c>
    </row>
    <row r="41" spans="1:9" ht="15" customHeight="1">
      <c r="A41" s="1" t="s">
        <v>33</v>
      </c>
      <c r="E41" s="3">
        <f>SUM(F41:I41)</f>
        <v>580</v>
      </c>
      <c r="F41" s="4">
        <v>0</v>
      </c>
      <c r="G41" s="4">
        <v>0</v>
      </c>
      <c r="H41" s="4">
        <v>0</v>
      </c>
      <c r="I41" s="4">
        <v>580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ht="15" customHeight="1">
      <c r="A43" s="2" t="s">
        <v>0</v>
      </c>
    </row>
    <row r="44" spans="1:9" ht="15" customHeight="1">
      <c r="A44" s="1" t="s">
        <v>34</v>
      </c>
      <c r="E44" s="3">
        <f>SUM(E41:E43)</f>
        <v>580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580</v>
      </c>
    </row>
    <row r="45" ht="15" customHeight="1">
      <c r="A45" s="2" t="s">
        <v>0</v>
      </c>
    </row>
    <row r="46" spans="1:9" ht="15" customHeight="1">
      <c r="A46" s="1" t="s">
        <v>37</v>
      </c>
      <c r="E46" s="3">
        <f>SUM(F46:I46)</f>
        <v>7</v>
      </c>
      <c r="F46" s="4">
        <v>0</v>
      </c>
      <c r="G46" s="4">
        <v>0</v>
      </c>
      <c r="H46" s="4">
        <v>0</v>
      </c>
      <c r="I46" s="4">
        <v>7</v>
      </c>
    </row>
    <row r="47" ht="15" customHeight="1">
      <c r="A47" s="2" t="s">
        <v>0</v>
      </c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9" width="12.66015625" style="3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tr">
        <f>+GEN!C4</f>
        <v>S.T.T. HOLDING S.P.A.</v>
      </c>
      <c r="I4" s="12" t="s">
        <v>50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11271.18</v>
      </c>
      <c r="F8" s="4">
        <v>0</v>
      </c>
      <c r="G8" s="4">
        <v>0</v>
      </c>
      <c r="H8" s="4">
        <v>0</v>
      </c>
      <c r="I8" s="4">
        <v>11271.18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>
      <c r="A13" s="1" t="s">
        <v>12</v>
      </c>
      <c r="E13" s="3">
        <f t="shared" si="0"/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1" t="s">
        <v>13</v>
      </c>
      <c r="E14" s="3">
        <f t="shared" si="0"/>
        <v>165.52</v>
      </c>
      <c r="F14" s="4">
        <v>0</v>
      </c>
      <c r="G14" s="4">
        <v>0</v>
      </c>
      <c r="H14" s="4">
        <v>0</v>
      </c>
      <c r="I14" s="4">
        <v>165.52</v>
      </c>
    </row>
    <row r="15" spans="1:9" ht="15" customHeight="1">
      <c r="A15" s="1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1" t="s">
        <v>15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1" t="s">
        <v>16</v>
      </c>
      <c r="E17" s="3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1" t="s">
        <v>35</v>
      </c>
      <c r="E18" s="3">
        <f t="shared" si="0"/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3442.41</v>
      </c>
      <c r="F23" s="4">
        <v>0</v>
      </c>
      <c r="G23" s="4">
        <v>0</v>
      </c>
      <c r="H23" s="4">
        <v>0</v>
      </c>
      <c r="I23" s="4">
        <v>3442.41</v>
      </c>
    </row>
    <row r="24" ht="15" customHeight="1">
      <c r="A24" s="2" t="s">
        <v>0</v>
      </c>
    </row>
    <row r="25" spans="1:9" ht="15" customHeight="1">
      <c r="A25" s="1" t="s">
        <v>22</v>
      </c>
      <c r="E25" s="3">
        <f>SUM(E8:E23)</f>
        <v>14879.11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14879.11</v>
      </c>
    </row>
    <row r="26" ht="15" customHeight="1">
      <c r="A26" s="2" t="s">
        <v>0</v>
      </c>
    </row>
    <row r="27" spans="1:9" ht="15" customHeight="1">
      <c r="A27" s="1" t="s">
        <v>23</v>
      </c>
      <c r="E27" s="3">
        <f aca="true" t="shared" si="1" ref="E27:E34">SUM(F27:I27)</f>
        <v>38.98</v>
      </c>
      <c r="F27" s="4">
        <v>0</v>
      </c>
      <c r="G27" s="4">
        <v>0</v>
      </c>
      <c r="H27" s="4">
        <v>0</v>
      </c>
      <c r="I27" s="19">
        <v>38.98</v>
      </c>
    </row>
    <row r="28" spans="1:9" ht="15" customHeight="1">
      <c r="A28" s="1" t="s">
        <v>24</v>
      </c>
      <c r="E28" s="3">
        <f t="shared" si="1"/>
        <v>1326.28</v>
      </c>
      <c r="F28" s="4">
        <v>0</v>
      </c>
      <c r="G28" s="4">
        <v>0</v>
      </c>
      <c r="H28" s="4">
        <v>0</v>
      </c>
      <c r="I28" s="4">
        <v>1326.28</v>
      </c>
    </row>
    <row r="29" spans="1:9" ht="15" customHeight="1">
      <c r="A29" s="1" t="s">
        <v>25</v>
      </c>
      <c r="E29" s="3">
        <f t="shared" si="1"/>
        <v>96.69</v>
      </c>
      <c r="F29" s="4">
        <v>0</v>
      </c>
      <c r="G29" s="4">
        <v>0</v>
      </c>
      <c r="H29" s="4">
        <v>0</v>
      </c>
      <c r="I29" s="4">
        <v>96.69</v>
      </c>
    </row>
    <row r="30" spans="1:9" ht="15" customHeight="1">
      <c r="A30" s="1" t="s">
        <v>26</v>
      </c>
      <c r="E30" s="3">
        <f t="shared" si="1"/>
        <v>1216.05</v>
      </c>
      <c r="F30" s="4">
        <v>0</v>
      </c>
      <c r="G30" s="4">
        <v>0</v>
      </c>
      <c r="H30" s="4"/>
      <c r="I30" s="4">
        <v>1216.05</v>
      </c>
    </row>
    <row r="31" spans="1:9" ht="15" customHeight="1">
      <c r="A31" s="1" t="s">
        <v>27</v>
      </c>
      <c r="E31" s="3">
        <f t="shared" si="1"/>
        <v>1216.05</v>
      </c>
      <c r="F31" s="4">
        <v>0</v>
      </c>
      <c r="G31" s="4">
        <v>0</v>
      </c>
      <c r="H31" s="4">
        <v>0</v>
      </c>
      <c r="I31" s="4">
        <v>1216.05</v>
      </c>
    </row>
    <row r="32" spans="1:9" ht="15" customHeight="1">
      <c r="A32" s="1" t="s">
        <v>28</v>
      </c>
      <c r="E32" s="3">
        <f t="shared" si="1"/>
        <v>1723.7</v>
      </c>
      <c r="F32" s="4">
        <v>0</v>
      </c>
      <c r="G32" s="4">
        <v>0</v>
      </c>
      <c r="H32" s="4">
        <v>0</v>
      </c>
      <c r="I32" s="4">
        <v>1723.7</v>
      </c>
    </row>
    <row r="33" spans="1:9" ht="15" customHeight="1">
      <c r="A33" s="1" t="s">
        <v>29</v>
      </c>
      <c r="E33" s="3">
        <f t="shared" si="1"/>
        <v>1217.9</v>
      </c>
      <c r="F33" s="4">
        <v>0</v>
      </c>
      <c r="G33" s="4">
        <v>0</v>
      </c>
      <c r="H33" s="4">
        <v>0</v>
      </c>
      <c r="I33" s="4">
        <v>1217.9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ht="15" customHeight="1">
      <c r="A35" s="2" t="s">
        <v>0</v>
      </c>
    </row>
    <row r="36" spans="1:9" ht="15" customHeight="1">
      <c r="A36" s="1" t="s">
        <v>31</v>
      </c>
      <c r="E36" s="3">
        <f>SUM(E27:E34)</f>
        <v>6835.65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6835.65</v>
      </c>
    </row>
    <row r="37" ht="15" customHeight="1">
      <c r="A37" s="2" t="s">
        <v>0</v>
      </c>
    </row>
    <row r="39" spans="1:9" ht="15" customHeight="1">
      <c r="A39" s="1" t="s">
        <v>32</v>
      </c>
      <c r="E39" s="3">
        <f>+E25+E36</f>
        <v>21714.760000000002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21714.760000000002</v>
      </c>
    </row>
    <row r="40" ht="15" customHeight="1">
      <c r="A40" s="2" t="s">
        <v>0</v>
      </c>
    </row>
    <row r="41" spans="1:9" ht="15" customHeight="1">
      <c r="A41" s="1" t="s">
        <v>33</v>
      </c>
      <c r="E41" s="3">
        <f>SUM(F41:I41)</f>
        <v>585</v>
      </c>
      <c r="F41" s="4">
        <v>0</v>
      </c>
      <c r="G41" s="4">
        <v>0</v>
      </c>
      <c r="H41" s="4">
        <v>0</v>
      </c>
      <c r="I41" s="4">
        <v>585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ht="15" customHeight="1">
      <c r="A43" s="2" t="s">
        <v>0</v>
      </c>
    </row>
    <row r="44" spans="1:9" ht="15" customHeight="1">
      <c r="A44" s="1" t="s">
        <v>34</v>
      </c>
      <c r="E44" s="3">
        <f>SUM(E41:E43)</f>
        <v>585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585</v>
      </c>
    </row>
    <row r="45" ht="15" customHeight="1">
      <c r="A45" s="2" t="s">
        <v>0</v>
      </c>
    </row>
    <row r="46" spans="1:9" ht="15" customHeight="1">
      <c r="A46" s="1" t="s">
        <v>37</v>
      </c>
      <c r="E46" s="3">
        <f>SUM(F46:I46)</f>
        <v>7</v>
      </c>
      <c r="F46" s="4">
        <v>0</v>
      </c>
      <c r="G46" s="4">
        <v>0</v>
      </c>
      <c r="H46" s="4">
        <v>0</v>
      </c>
      <c r="I46" s="4">
        <v>7</v>
      </c>
    </row>
    <row r="47" ht="15" customHeight="1">
      <c r="A47" s="2" t="s">
        <v>0</v>
      </c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9" width="12.66015625" style="3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tr">
        <f>+GEN!C4</f>
        <v>S.T.T. HOLDING S.P.A.</v>
      </c>
      <c r="I4" s="12" t="s">
        <v>49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12745.34</v>
      </c>
      <c r="F8" s="4">
        <v>0</v>
      </c>
      <c r="G8" s="4">
        <v>0</v>
      </c>
      <c r="H8" s="4">
        <v>0</v>
      </c>
      <c r="I8" s="4">
        <v>12745.34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>
      <c r="A13" s="1" t="s">
        <v>12</v>
      </c>
      <c r="E13" s="3">
        <f t="shared" si="0"/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1" t="s">
        <v>13</v>
      </c>
      <c r="E14" s="3">
        <f t="shared" si="0"/>
        <v>946.56</v>
      </c>
      <c r="F14" s="4">
        <v>0</v>
      </c>
      <c r="G14" s="4">
        <v>0</v>
      </c>
      <c r="H14" s="4">
        <v>0</v>
      </c>
      <c r="I14" s="4">
        <v>946.56</v>
      </c>
    </row>
    <row r="15" spans="1:9" ht="15" customHeight="1">
      <c r="A15" s="1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1" t="s">
        <v>15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1" t="s">
        <v>16</v>
      </c>
      <c r="E17" s="3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1" t="s">
        <v>35</v>
      </c>
      <c r="E18" s="3">
        <f t="shared" si="0"/>
        <v>638.84</v>
      </c>
      <c r="F18" s="4">
        <v>0</v>
      </c>
      <c r="G18" s="4">
        <v>0</v>
      </c>
      <c r="H18" s="4">
        <v>0</v>
      </c>
      <c r="I18" s="4">
        <v>638.84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4282.8</v>
      </c>
      <c r="F23" s="4">
        <v>0</v>
      </c>
      <c r="G23" s="4">
        <v>0</v>
      </c>
      <c r="H23" s="4">
        <v>0</v>
      </c>
      <c r="I23" s="4">
        <v>4282.8</v>
      </c>
    </row>
    <row r="24" ht="15" customHeight="1">
      <c r="A24" s="2" t="s">
        <v>0</v>
      </c>
    </row>
    <row r="25" spans="1:9" ht="15" customHeight="1">
      <c r="A25" s="1" t="s">
        <v>22</v>
      </c>
      <c r="E25" s="3">
        <f>SUM(E8:E23)</f>
        <v>18613.54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18613.54</v>
      </c>
    </row>
    <row r="26" ht="15" customHeight="1">
      <c r="A26" s="2" t="s">
        <v>0</v>
      </c>
    </row>
    <row r="27" spans="1:9" ht="15" customHeight="1">
      <c r="A27" s="1" t="s">
        <v>23</v>
      </c>
      <c r="E27" s="3">
        <f aca="true" t="shared" si="1" ref="E27:E34">SUM(F27:I27)</f>
        <v>48.81</v>
      </c>
      <c r="F27" s="4">
        <v>0</v>
      </c>
      <c r="G27" s="4">
        <v>0</v>
      </c>
      <c r="H27" s="4">
        <v>0</v>
      </c>
      <c r="I27" s="4">
        <v>48.81</v>
      </c>
    </row>
    <row r="28" spans="1:9" ht="15" customHeight="1">
      <c r="A28" s="1" t="s">
        <v>24</v>
      </c>
      <c r="E28" s="3">
        <f t="shared" si="1"/>
        <v>1541.98</v>
      </c>
      <c r="F28" s="4">
        <v>0</v>
      </c>
      <c r="G28" s="4">
        <v>0</v>
      </c>
      <c r="H28" s="4">
        <v>0</v>
      </c>
      <c r="I28" s="4">
        <v>1541.98</v>
      </c>
    </row>
    <row r="29" spans="1:9" ht="15" customHeight="1">
      <c r="A29" s="1" t="s">
        <v>25</v>
      </c>
      <c r="E29" s="3">
        <f t="shared" si="1"/>
        <v>96.72</v>
      </c>
      <c r="F29" s="4">
        <v>0</v>
      </c>
      <c r="G29" s="4">
        <v>0</v>
      </c>
      <c r="H29" s="4">
        <v>0</v>
      </c>
      <c r="I29" s="4">
        <v>96.72</v>
      </c>
    </row>
    <row r="30" spans="1:9" ht="15" customHeight="1">
      <c r="A30" s="1" t="s">
        <v>26</v>
      </c>
      <c r="E30" s="3">
        <f t="shared" si="1"/>
        <v>1542.2</v>
      </c>
      <c r="F30" s="4">
        <v>0</v>
      </c>
      <c r="G30" s="4">
        <v>0</v>
      </c>
      <c r="H30" s="4"/>
      <c r="I30" s="4">
        <v>1542.2</v>
      </c>
    </row>
    <row r="31" spans="1:9" ht="15" customHeight="1">
      <c r="A31" s="1" t="s">
        <v>27</v>
      </c>
      <c r="E31" s="3">
        <f t="shared" si="1"/>
        <v>1542.2</v>
      </c>
      <c r="F31" s="4">
        <v>0</v>
      </c>
      <c r="G31" s="4">
        <v>0</v>
      </c>
      <c r="H31" s="4">
        <v>0</v>
      </c>
      <c r="I31" s="4">
        <v>1542.2</v>
      </c>
    </row>
    <row r="32" spans="1:9" ht="15" customHeight="1">
      <c r="A32" s="1" t="s">
        <v>28</v>
      </c>
      <c r="E32" s="3">
        <f t="shared" si="1"/>
        <v>1449.36</v>
      </c>
      <c r="F32" s="4">
        <v>0</v>
      </c>
      <c r="G32" s="4">
        <v>0</v>
      </c>
      <c r="H32" s="4">
        <v>0</v>
      </c>
      <c r="I32" s="4">
        <v>1449.36</v>
      </c>
    </row>
    <row r="33" spans="1:9" ht="15" customHeight="1">
      <c r="A33" s="1" t="s">
        <v>29</v>
      </c>
      <c r="E33" s="3">
        <f t="shared" si="1"/>
        <v>1327.03</v>
      </c>
      <c r="F33" s="4">
        <v>0</v>
      </c>
      <c r="G33" s="4">
        <v>0</v>
      </c>
      <c r="H33" s="4">
        <v>0</v>
      </c>
      <c r="I33" s="4">
        <v>1327.03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ht="15" customHeight="1">
      <c r="A35" s="2" t="s">
        <v>0</v>
      </c>
    </row>
    <row r="36" spans="1:9" ht="15" customHeight="1">
      <c r="A36" s="1" t="s">
        <v>31</v>
      </c>
      <c r="E36" s="3">
        <f>SUM(E27:E34)</f>
        <v>7548.299999999999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7548.299999999999</v>
      </c>
    </row>
    <row r="37" ht="15" customHeight="1">
      <c r="A37" s="2" t="s">
        <v>0</v>
      </c>
    </row>
    <row r="39" spans="1:9" ht="15" customHeight="1">
      <c r="A39" s="1" t="s">
        <v>32</v>
      </c>
      <c r="E39" s="3">
        <f>+E25+E36</f>
        <v>26161.84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26161.84</v>
      </c>
    </row>
    <row r="40" ht="15" customHeight="1">
      <c r="A40" s="2" t="s">
        <v>0</v>
      </c>
    </row>
    <row r="41" spans="1:9" ht="15" customHeight="1">
      <c r="A41" s="1" t="s">
        <v>33</v>
      </c>
      <c r="E41" s="3">
        <f>SUM(F41:I41)</f>
        <v>689</v>
      </c>
      <c r="F41" s="4">
        <v>0</v>
      </c>
      <c r="G41" s="4">
        <v>0</v>
      </c>
      <c r="H41" s="4">
        <v>0</v>
      </c>
      <c r="I41" s="4">
        <v>689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ht="15" customHeight="1">
      <c r="A43" s="2" t="s">
        <v>0</v>
      </c>
    </row>
    <row r="44" spans="1:9" ht="15" customHeight="1">
      <c r="A44" s="1" t="s">
        <v>34</v>
      </c>
      <c r="E44" s="3">
        <f>SUM(E41:E43)</f>
        <v>689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689</v>
      </c>
    </row>
    <row r="45" ht="15" customHeight="1">
      <c r="A45" s="2" t="s">
        <v>0</v>
      </c>
    </row>
    <row r="46" spans="1:9" ht="15" customHeight="1">
      <c r="A46" s="1" t="s">
        <v>37</v>
      </c>
      <c r="E46" s="3">
        <f>SUM(F46:I46)</f>
        <v>7</v>
      </c>
      <c r="F46" s="4">
        <v>0</v>
      </c>
      <c r="G46" s="4">
        <v>0</v>
      </c>
      <c r="H46" s="4">
        <v>0</v>
      </c>
      <c r="I46" s="4">
        <v>7</v>
      </c>
    </row>
    <row r="47" ht="15" customHeight="1">
      <c r="A47" s="2" t="s">
        <v>0</v>
      </c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9" width="12.66015625" style="3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tr">
        <f>+GEN!C4</f>
        <v>S.T.T. HOLDING S.P.A.</v>
      </c>
      <c r="I4" s="12" t="s">
        <v>48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10667.67</v>
      </c>
      <c r="F8" s="4">
        <v>0</v>
      </c>
      <c r="G8" s="4">
        <v>0</v>
      </c>
      <c r="H8" s="4">
        <v>0</v>
      </c>
      <c r="I8" s="4">
        <v>10667.67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243.59</v>
      </c>
      <c r="F12" s="4">
        <v>0</v>
      </c>
      <c r="G12" s="4">
        <v>0</v>
      </c>
      <c r="H12" s="4">
        <v>0</v>
      </c>
      <c r="I12" s="4">
        <v>243.59</v>
      </c>
    </row>
    <row r="13" spans="1:9" ht="15" customHeight="1">
      <c r="A13" s="1" t="s">
        <v>12</v>
      </c>
      <c r="E13" s="3">
        <f t="shared" si="0"/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1" t="s">
        <v>13</v>
      </c>
      <c r="E14" s="3">
        <f t="shared" si="0"/>
        <v>1063.78</v>
      </c>
      <c r="F14" s="4">
        <v>0</v>
      </c>
      <c r="G14" s="4">
        <v>0</v>
      </c>
      <c r="H14" s="4">
        <v>0</v>
      </c>
      <c r="I14" s="4">
        <v>1063.78</v>
      </c>
    </row>
    <row r="15" spans="1:9" ht="15" customHeight="1">
      <c r="A15" s="1" t="s">
        <v>14</v>
      </c>
      <c r="E15" s="3">
        <f t="shared" si="0"/>
        <v>158.03</v>
      </c>
      <c r="F15" s="4">
        <v>0</v>
      </c>
      <c r="G15" s="4">
        <v>0</v>
      </c>
      <c r="H15" s="4">
        <v>0</v>
      </c>
      <c r="I15" s="4">
        <v>158.03</v>
      </c>
    </row>
    <row r="16" spans="1:9" ht="15" customHeight="1">
      <c r="A16" s="1" t="s">
        <v>15</v>
      </c>
      <c r="E16" s="3">
        <f t="shared" si="0"/>
        <v>16249.21</v>
      </c>
      <c r="F16" s="4">
        <v>0</v>
      </c>
      <c r="G16" s="4">
        <v>0</v>
      </c>
      <c r="H16" s="4">
        <v>0</v>
      </c>
      <c r="I16" s="4">
        <v>16249.21</v>
      </c>
    </row>
    <row r="17" spans="1:9" ht="15" customHeight="1">
      <c r="A17" s="1" t="s">
        <v>16</v>
      </c>
      <c r="E17" s="3">
        <f t="shared" si="0"/>
        <v>680.09</v>
      </c>
      <c r="F17" s="4">
        <v>0</v>
      </c>
      <c r="G17" s="4">
        <v>0</v>
      </c>
      <c r="H17" s="4">
        <v>0</v>
      </c>
      <c r="I17" s="4">
        <v>680.09</v>
      </c>
    </row>
    <row r="18" spans="1:9" ht="15" customHeight="1">
      <c r="A18" s="1" t="s">
        <v>35</v>
      </c>
      <c r="E18" s="3">
        <f t="shared" si="0"/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8558.84</v>
      </c>
      <c r="F23" s="4">
        <v>0</v>
      </c>
      <c r="G23" s="4">
        <v>0</v>
      </c>
      <c r="H23" s="4">
        <v>0</v>
      </c>
      <c r="I23" s="4">
        <v>8558.84</v>
      </c>
    </row>
    <row r="24" ht="15" customHeight="1">
      <c r="A24" s="2" t="s">
        <v>0</v>
      </c>
    </row>
    <row r="25" spans="1:9" ht="15" customHeight="1">
      <c r="A25" s="1" t="s">
        <v>22</v>
      </c>
      <c r="E25" s="3">
        <f>SUM(E8:E23)</f>
        <v>37621.21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37621.21</v>
      </c>
    </row>
    <row r="26" ht="15" customHeight="1">
      <c r="A26" s="2" t="s">
        <v>0</v>
      </c>
    </row>
    <row r="27" spans="1:9" ht="15" customHeight="1">
      <c r="A27" s="1" t="s">
        <v>23</v>
      </c>
      <c r="E27" s="3">
        <f aca="true" t="shared" si="1" ref="E27:E34">SUM(F27:I27)</f>
        <v>98.45</v>
      </c>
      <c r="F27" s="4">
        <v>0</v>
      </c>
      <c r="G27" s="4">
        <v>0</v>
      </c>
      <c r="H27" s="4">
        <v>0</v>
      </c>
      <c r="I27" s="4">
        <v>98.45</v>
      </c>
    </row>
    <row r="28" spans="1:9" ht="15" customHeight="1">
      <c r="A28" s="1" t="s">
        <v>24</v>
      </c>
      <c r="E28" s="3">
        <f t="shared" si="1"/>
        <v>1246.98</v>
      </c>
      <c r="F28" s="4">
        <v>0</v>
      </c>
      <c r="G28" s="4">
        <v>0</v>
      </c>
      <c r="H28" s="4">
        <v>0</v>
      </c>
      <c r="I28" s="4">
        <v>1246.98</v>
      </c>
    </row>
    <row r="29" spans="1:9" ht="15" customHeight="1">
      <c r="A29" s="1" t="s">
        <v>25</v>
      </c>
      <c r="E29" s="3">
        <f t="shared" si="1"/>
        <v>89.48</v>
      </c>
      <c r="F29" s="4">
        <v>0</v>
      </c>
      <c r="G29" s="4">
        <v>0</v>
      </c>
      <c r="H29" s="4">
        <v>0</v>
      </c>
      <c r="I29" s="4">
        <v>89.48</v>
      </c>
    </row>
    <row r="30" spans="1:9" ht="15" customHeight="1">
      <c r="A30" s="1" t="s">
        <v>26</v>
      </c>
      <c r="E30" s="3">
        <f t="shared" si="1"/>
        <v>1251.4</v>
      </c>
      <c r="F30" s="4">
        <v>0</v>
      </c>
      <c r="G30" s="4">
        <v>0</v>
      </c>
      <c r="H30" s="4"/>
      <c r="I30" s="4">
        <v>1251.4</v>
      </c>
    </row>
    <row r="31" spans="1:9" ht="15" customHeight="1">
      <c r="A31" s="1" t="s">
        <v>27</v>
      </c>
      <c r="E31" s="3">
        <f t="shared" si="1"/>
        <v>-14147.36</v>
      </c>
      <c r="F31" s="4">
        <v>0</v>
      </c>
      <c r="G31" s="4">
        <v>0</v>
      </c>
      <c r="H31" s="4">
        <v>0</v>
      </c>
      <c r="I31" s="4">
        <v>-14147.36</v>
      </c>
    </row>
    <row r="32" spans="1:9" ht="15" customHeight="1">
      <c r="A32" s="1" t="s">
        <v>28</v>
      </c>
      <c r="E32" s="3">
        <f t="shared" si="1"/>
        <v>534.19</v>
      </c>
      <c r="F32" s="4">
        <v>0</v>
      </c>
      <c r="G32" s="4">
        <v>0</v>
      </c>
      <c r="H32" s="4">
        <v>0</v>
      </c>
      <c r="I32" s="4">
        <v>534.19</v>
      </c>
    </row>
    <row r="33" spans="1:9" ht="15" customHeight="1">
      <c r="A33" s="1" t="s">
        <v>29</v>
      </c>
      <c r="E33" s="3">
        <f t="shared" si="1"/>
        <v>-3622.77</v>
      </c>
      <c r="F33" s="4">
        <v>0</v>
      </c>
      <c r="G33" s="4">
        <v>0</v>
      </c>
      <c r="H33" s="4">
        <v>0</v>
      </c>
      <c r="I33" s="4">
        <v>-3622.77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ht="15" customHeight="1">
      <c r="A35" s="2" t="s">
        <v>0</v>
      </c>
    </row>
    <row r="36" spans="1:9" ht="15" customHeight="1">
      <c r="A36" s="1" t="s">
        <v>31</v>
      </c>
      <c r="E36" s="3">
        <f>SUM(E27:E34)</f>
        <v>-14549.63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-14549.63</v>
      </c>
    </row>
    <row r="37" ht="15" customHeight="1">
      <c r="A37" s="2" t="s">
        <v>0</v>
      </c>
    </row>
    <row r="39" spans="1:9" ht="15" customHeight="1">
      <c r="A39" s="1" t="s">
        <v>32</v>
      </c>
      <c r="E39" s="3">
        <f>+E25+E36</f>
        <v>23071.58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23071.58</v>
      </c>
    </row>
    <row r="40" ht="15" customHeight="1">
      <c r="A40" s="2" t="s">
        <v>0</v>
      </c>
    </row>
    <row r="41" spans="1:9" ht="15" customHeight="1">
      <c r="A41" s="1" t="s">
        <v>33</v>
      </c>
      <c r="E41" s="3">
        <f>SUM(F41:I41)</f>
        <v>695.5</v>
      </c>
      <c r="F41" s="4">
        <v>0</v>
      </c>
      <c r="G41" s="4">
        <v>0</v>
      </c>
      <c r="H41" s="4">
        <v>0</v>
      </c>
      <c r="I41" s="4">
        <v>695.5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ht="15" customHeight="1">
      <c r="A43" s="2" t="s">
        <v>0</v>
      </c>
    </row>
    <row r="44" spans="1:9" ht="15" customHeight="1">
      <c r="A44" s="1" t="s">
        <v>34</v>
      </c>
      <c r="E44" s="3">
        <f>SUM(E41:E43)</f>
        <v>695.5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695.5</v>
      </c>
    </row>
    <row r="45" ht="15" customHeight="1">
      <c r="A45" s="2" t="s">
        <v>0</v>
      </c>
    </row>
    <row r="46" spans="1:9" ht="15" customHeight="1">
      <c r="A46" s="1" t="s">
        <v>37</v>
      </c>
      <c r="E46" s="3">
        <f>SUM(F46:I46)</f>
        <v>6.09</v>
      </c>
      <c r="F46" s="4">
        <v>0</v>
      </c>
      <c r="G46" s="4">
        <v>0</v>
      </c>
      <c r="H46" s="4">
        <v>0</v>
      </c>
      <c r="I46" s="4">
        <v>6.09</v>
      </c>
    </row>
    <row r="47" ht="15" customHeight="1">
      <c r="A47" s="2" t="s">
        <v>0</v>
      </c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9" width="12.66015625" style="3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tr">
        <f>+GEN!C4</f>
        <v>S.T.T. HOLDING S.P.A.</v>
      </c>
      <c r="I4" s="12" t="s">
        <v>47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10586.48</v>
      </c>
      <c r="F8" s="4">
        <v>0</v>
      </c>
      <c r="G8" s="4">
        <v>0</v>
      </c>
      <c r="H8" s="4">
        <v>0</v>
      </c>
      <c r="I8" s="4">
        <v>10586.48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>
      <c r="A13" s="1" t="s">
        <v>12</v>
      </c>
      <c r="E13" s="3">
        <f t="shared" si="0"/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1" t="s">
        <v>13</v>
      </c>
      <c r="E14" s="3">
        <f t="shared" si="0"/>
        <v>5802.02</v>
      </c>
      <c r="F14" s="4">
        <v>0</v>
      </c>
      <c r="G14" s="4">
        <v>0</v>
      </c>
      <c r="H14" s="4">
        <v>0</v>
      </c>
      <c r="I14" s="4">
        <v>5802.02</v>
      </c>
    </row>
    <row r="15" spans="1:9" ht="15" customHeight="1">
      <c r="A15" s="1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1" t="s">
        <v>15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1" t="s">
        <v>16</v>
      </c>
      <c r="E17" s="3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1" t="s">
        <v>35</v>
      </c>
      <c r="E18" s="3">
        <f t="shared" si="0"/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4857.45</v>
      </c>
      <c r="F23" s="4">
        <v>0</v>
      </c>
      <c r="G23" s="4">
        <v>0</v>
      </c>
      <c r="H23" s="4">
        <v>0</v>
      </c>
      <c r="I23" s="4">
        <v>4857.45</v>
      </c>
    </row>
    <row r="24" ht="15" customHeight="1">
      <c r="A24" s="2" t="s">
        <v>0</v>
      </c>
    </row>
    <row r="25" spans="1:9" ht="15" customHeight="1">
      <c r="A25" s="1" t="s">
        <v>22</v>
      </c>
      <c r="E25" s="3">
        <f>SUM(E8:E23)</f>
        <v>21245.95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21245.95</v>
      </c>
    </row>
    <row r="26" ht="15" customHeight="1">
      <c r="A26" s="2" t="s">
        <v>0</v>
      </c>
    </row>
    <row r="27" spans="1:9" ht="15" customHeight="1">
      <c r="A27" s="1" t="s">
        <v>23</v>
      </c>
      <c r="E27" s="3">
        <f aca="true" t="shared" si="1" ref="E27:E34">SUM(F27:I27)</f>
        <v>55.68</v>
      </c>
      <c r="F27" s="4">
        <v>0</v>
      </c>
      <c r="G27" s="4">
        <v>0</v>
      </c>
      <c r="H27" s="4">
        <v>0</v>
      </c>
      <c r="I27" s="4">
        <v>55.68</v>
      </c>
    </row>
    <row r="28" spans="1:9" ht="15" customHeight="1">
      <c r="A28" s="1" t="s">
        <v>24</v>
      </c>
      <c r="E28" s="3">
        <f t="shared" si="1"/>
        <v>1346.8</v>
      </c>
      <c r="F28" s="4">
        <v>0</v>
      </c>
      <c r="G28" s="4">
        <v>0</v>
      </c>
      <c r="H28" s="4">
        <v>0</v>
      </c>
      <c r="I28" s="4">
        <v>1346.8</v>
      </c>
    </row>
    <row r="29" spans="1:9" ht="15" customHeight="1">
      <c r="A29" s="1" t="s">
        <v>25</v>
      </c>
      <c r="E29" s="3">
        <f t="shared" si="1"/>
        <v>197</v>
      </c>
      <c r="F29" s="4">
        <v>0</v>
      </c>
      <c r="G29" s="4">
        <v>0</v>
      </c>
      <c r="H29" s="4">
        <v>0</v>
      </c>
      <c r="I29" s="4">
        <v>197</v>
      </c>
    </row>
    <row r="30" spans="1:9" ht="15" customHeight="1">
      <c r="A30" s="1" t="s">
        <v>26</v>
      </c>
      <c r="E30" s="3">
        <f t="shared" si="1"/>
        <v>1404.36</v>
      </c>
      <c r="F30" s="4">
        <v>0</v>
      </c>
      <c r="G30" s="4">
        <v>0</v>
      </c>
      <c r="H30" s="4"/>
      <c r="I30" s="4">
        <v>1404.36</v>
      </c>
    </row>
    <row r="31" spans="1:9" ht="15" customHeight="1">
      <c r="A31" s="1" t="s">
        <v>27</v>
      </c>
      <c r="E31" s="3">
        <f t="shared" si="1"/>
        <v>1391.63</v>
      </c>
      <c r="F31" s="4">
        <v>0</v>
      </c>
      <c r="G31" s="4">
        <v>0</v>
      </c>
      <c r="H31" s="4">
        <v>0</v>
      </c>
      <c r="I31" s="4">
        <v>1391.63</v>
      </c>
    </row>
    <row r="32" spans="1:9" ht="15" customHeight="1">
      <c r="A32" s="1" t="s">
        <v>28</v>
      </c>
      <c r="E32" s="3">
        <f t="shared" si="1"/>
        <v>-3574.04</v>
      </c>
      <c r="F32" s="4">
        <v>0</v>
      </c>
      <c r="G32" s="4">
        <v>0</v>
      </c>
      <c r="H32" s="4">
        <v>0</v>
      </c>
      <c r="I32" s="4">
        <v>-3574.04</v>
      </c>
    </row>
    <row r="33" spans="1:9" ht="15" customHeight="1">
      <c r="A33" s="1" t="s">
        <v>29</v>
      </c>
      <c r="E33" s="3">
        <f t="shared" si="1"/>
        <v>-228</v>
      </c>
      <c r="F33" s="4">
        <v>0</v>
      </c>
      <c r="G33" s="4">
        <v>0</v>
      </c>
      <c r="H33" s="4">
        <v>0</v>
      </c>
      <c r="I33" s="4">
        <v>-228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ht="15" customHeight="1">
      <c r="A35" s="2" t="s">
        <v>0</v>
      </c>
    </row>
    <row r="36" spans="1:9" ht="15" customHeight="1">
      <c r="A36" s="1" t="s">
        <v>31</v>
      </c>
      <c r="E36" s="3">
        <f>SUM(E27:E34)</f>
        <v>593.4300000000003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593.4300000000003</v>
      </c>
    </row>
    <row r="37" ht="15" customHeight="1">
      <c r="A37" s="2" t="s">
        <v>0</v>
      </c>
    </row>
    <row r="39" spans="1:9" ht="15" customHeight="1">
      <c r="A39" s="1" t="s">
        <v>32</v>
      </c>
      <c r="E39" s="3">
        <f>+E25+E36</f>
        <v>21839.38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21839.38</v>
      </c>
    </row>
    <row r="40" ht="15" customHeight="1">
      <c r="A40" s="2" t="s">
        <v>0</v>
      </c>
    </row>
    <row r="41" spans="1:9" ht="15" customHeight="1">
      <c r="A41" s="1" t="s">
        <v>33</v>
      </c>
      <c r="E41" s="3">
        <f>SUM(F41:I41)</f>
        <v>593.5</v>
      </c>
      <c r="F41" s="4">
        <v>0</v>
      </c>
      <c r="G41" s="4">
        <v>0</v>
      </c>
      <c r="H41" s="4">
        <v>0</v>
      </c>
      <c r="I41" s="4">
        <v>593.5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ht="15" customHeight="1">
      <c r="A43" s="2" t="s">
        <v>0</v>
      </c>
    </row>
    <row r="44" spans="1:9" ht="15" customHeight="1">
      <c r="A44" s="1" t="s">
        <v>34</v>
      </c>
      <c r="E44" s="3">
        <f>SUM(E41:E43)</f>
        <v>593.5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593.5</v>
      </c>
    </row>
    <row r="45" ht="15" customHeight="1">
      <c r="A45" s="2" t="s">
        <v>0</v>
      </c>
    </row>
    <row r="46" spans="1:9" ht="15" customHeight="1">
      <c r="A46" s="1" t="s">
        <v>37</v>
      </c>
      <c r="E46" s="3">
        <f>SUM(F46:I46)</f>
        <v>6</v>
      </c>
      <c r="F46" s="4">
        <v>0</v>
      </c>
      <c r="G46" s="4">
        <v>0</v>
      </c>
      <c r="H46" s="4">
        <v>0</v>
      </c>
      <c r="I46" s="4">
        <v>6</v>
      </c>
    </row>
    <row r="47" ht="15" customHeight="1">
      <c r="A47" s="2" t="s">
        <v>0</v>
      </c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33203125" defaultRowHeight="15" customHeight="1"/>
  <cols>
    <col min="1" max="1" width="15.66015625" style="1" customWidth="1"/>
    <col min="2" max="2" width="1.66796875" style="1" customWidth="1"/>
    <col min="3" max="3" width="9.33203125" style="1" customWidth="1"/>
    <col min="4" max="4" width="20.66015625" style="1" customWidth="1"/>
    <col min="5" max="5" width="15.66015625" style="3" customWidth="1"/>
    <col min="6" max="9" width="12.66015625" style="3" customWidth="1"/>
    <col min="10" max="10" width="8.66015625" style="0" customWidth="1"/>
    <col min="11" max="16384" width="9.33203125" style="1" customWidth="1"/>
  </cols>
  <sheetData>
    <row r="1" ht="15" customHeight="1">
      <c r="A1" s="2" t="s">
        <v>0</v>
      </c>
    </row>
    <row r="2" ht="15" customHeight="1">
      <c r="A2" s="1" t="s">
        <v>1</v>
      </c>
    </row>
    <row r="3" ht="15" customHeight="1">
      <c r="A3" s="2" t="s">
        <v>0</v>
      </c>
    </row>
    <row r="4" spans="1:9" ht="15" customHeight="1">
      <c r="A4" s="1" t="s">
        <v>2</v>
      </c>
      <c r="B4" s="1" t="s">
        <v>3</v>
      </c>
      <c r="C4" s="1" t="str">
        <f>+GEN!C4</f>
        <v>S.T.T. HOLDING S.P.A.</v>
      </c>
      <c r="I4" s="12" t="s">
        <v>46</v>
      </c>
    </row>
    <row r="5" spans="1:9" ht="15" customHeight="1">
      <c r="A5" s="1" t="s">
        <v>4</v>
      </c>
      <c r="C5" s="1">
        <f>+GEN!C5</f>
        <v>0</v>
      </c>
      <c r="E5" s="15" t="s">
        <v>5</v>
      </c>
      <c r="F5" s="16"/>
      <c r="G5" s="17"/>
      <c r="H5" s="17"/>
      <c r="I5" s="15" t="s">
        <v>39</v>
      </c>
    </row>
    <row r="6" ht="15" customHeight="1">
      <c r="A6" s="2" t="s">
        <v>6</v>
      </c>
    </row>
    <row r="8" spans="1:9" ht="15" customHeight="1">
      <c r="A8" s="1" t="s">
        <v>7</v>
      </c>
      <c r="E8" s="3">
        <f aca="true" t="shared" si="0" ref="E8:E23">SUM(F8:I8)</f>
        <v>6449.23</v>
      </c>
      <c r="F8" s="4">
        <v>0</v>
      </c>
      <c r="G8" s="4">
        <v>0</v>
      </c>
      <c r="H8" s="4">
        <v>0</v>
      </c>
      <c r="I8" s="4">
        <v>6449.23</v>
      </c>
    </row>
    <row r="9" spans="1:9" ht="15" customHeight="1">
      <c r="A9" s="1" t="s">
        <v>8</v>
      </c>
      <c r="E9" s="3">
        <f t="shared" si="0"/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1" t="s">
        <v>9</v>
      </c>
      <c r="E10" s="3">
        <f t="shared" si="0"/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1" t="s">
        <v>10</v>
      </c>
      <c r="E11" s="3">
        <f t="shared" si="0"/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1" t="s">
        <v>11</v>
      </c>
      <c r="E12" s="3">
        <f t="shared" si="0"/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>
      <c r="A13" s="1" t="s">
        <v>12</v>
      </c>
      <c r="E13" s="3">
        <f t="shared" si="0"/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1" t="s">
        <v>13</v>
      </c>
      <c r="E14" s="3">
        <f t="shared" si="0"/>
        <v>9805.78</v>
      </c>
      <c r="F14" s="4">
        <v>0</v>
      </c>
      <c r="G14" s="4">
        <v>0</v>
      </c>
      <c r="H14" s="4">
        <v>0</v>
      </c>
      <c r="I14" s="4">
        <v>9805.78</v>
      </c>
    </row>
    <row r="15" spans="1:9" ht="15" customHeight="1">
      <c r="A15" s="1" t="s">
        <v>14</v>
      </c>
      <c r="E15" s="3">
        <f t="shared" si="0"/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1" t="s">
        <v>15</v>
      </c>
      <c r="E16" s="3">
        <f t="shared" si="0"/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1" t="s">
        <v>16</v>
      </c>
      <c r="E17" s="3">
        <f t="shared" si="0"/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1" t="s">
        <v>35</v>
      </c>
      <c r="E18" s="3">
        <f t="shared" si="0"/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1" t="s">
        <v>17</v>
      </c>
      <c r="E19" s="3">
        <f t="shared" si="0"/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>
      <c r="A20" s="1" t="s">
        <v>18</v>
      </c>
      <c r="E20" s="3">
        <f t="shared" si="0"/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1" t="s">
        <v>19</v>
      </c>
      <c r="E21" s="3">
        <f t="shared" si="0"/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1" t="s">
        <v>20</v>
      </c>
      <c r="E22" s="3">
        <f t="shared" si="0"/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1" t="s">
        <v>21</v>
      </c>
      <c r="E23" s="3">
        <f t="shared" si="0"/>
        <v>4811.38</v>
      </c>
      <c r="F23" s="4">
        <v>0</v>
      </c>
      <c r="G23" s="4">
        <v>0</v>
      </c>
      <c r="H23" s="4">
        <v>0</v>
      </c>
      <c r="I23" s="4">
        <v>4811.38</v>
      </c>
    </row>
    <row r="24" ht="15" customHeight="1">
      <c r="A24" s="2" t="s">
        <v>0</v>
      </c>
    </row>
    <row r="25" spans="1:9" ht="15" customHeight="1">
      <c r="A25" s="1" t="s">
        <v>22</v>
      </c>
      <c r="E25" s="3">
        <f>SUM(E8:E23)</f>
        <v>21066.39</v>
      </c>
      <c r="F25" s="3">
        <f>SUM(F8:F23)</f>
        <v>0</v>
      </c>
      <c r="G25" s="3">
        <f>SUM(G8:G23)</f>
        <v>0</v>
      </c>
      <c r="H25" s="3">
        <f>SUM(H8:H23)</f>
        <v>0</v>
      </c>
      <c r="I25" s="3">
        <f>SUM(I8:I23)</f>
        <v>21066.39</v>
      </c>
    </row>
    <row r="26" ht="15" customHeight="1">
      <c r="A26" s="2" t="s">
        <v>0</v>
      </c>
    </row>
    <row r="27" spans="1:9" ht="15" customHeight="1">
      <c r="A27" s="1" t="s">
        <v>23</v>
      </c>
      <c r="E27" s="3">
        <f aca="true" t="shared" si="1" ref="E27:E34">SUM(F27:I27)</f>
        <v>55.13</v>
      </c>
      <c r="F27" s="4">
        <v>0</v>
      </c>
      <c r="G27" s="4">
        <v>0</v>
      </c>
      <c r="H27" s="4">
        <v>0</v>
      </c>
      <c r="I27" s="4">
        <v>55.13</v>
      </c>
    </row>
    <row r="28" spans="1:9" ht="15" customHeight="1">
      <c r="A28" s="1" t="s">
        <v>24</v>
      </c>
      <c r="E28" s="3">
        <f t="shared" si="1"/>
        <v>1340.65</v>
      </c>
      <c r="F28" s="4">
        <v>0</v>
      </c>
      <c r="G28" s="4">
        <v>0</v>
      </c>
      <c r="H28" s="4">
        <v>0</v>
      </c>
      <c r="I28" s="4">
        <v>1340.65</v>
      </c>
    </row>
    <row r="29" spans="1:9" ht="15" customHeight="1">
      <c r="A29" s="1" t="s">
        <v>25</v>
      </c>
      <c r="E29" s="3">
        <f t="shared" si="1"/>
        <v>132.52</v>
      </c>
      <c r="F29" s="4">
        <v>0</v>
      </c>
      <c r="G29" s="4">
        <v>0</v>
      </c>
      <c r="H29" s="4">
        <v>0</v>
      </c>
      <c r="I29" s="4">
        <v>132.52</v>
      </c>
    </row>
    <row r="30" spans="1:9" ht="15" customHeight="1">
      <c r="A30" s="1" t="s">
        <v>26</v>
      </c>
      <c r="E30" s="3">
        <f t="shared" si="1"/>
        <v>1391.63</v>
      </c>
      <c r="F30" s="4">
        <v>0</v>
      </c>
      <c r="G30" s="4">
        <v>0</v>
      </c>
      <c r="H30" s="4"/>
      <c r="I30" s="4">
        <v>1391.63</v>
      </c>
    </row>
    <row r="31" spans="1:9" ht="15" customHeight="1">
      <c r="A31" s="1" t="s">
        <v>27</v>
      </c>
      <c r="E31" s="3">
        <f t="shared" si="1"/>
        <v>1391.63</v>
      </c>
      <c r="F31" s="4">
        <v>0</v>
      </c>
      <c r="G31" s="4">
        <v>0</v>
      </c>
      <c r="H31" s="4">
        <v>0</v>
      </c>
      <c r="I31" s="4">
        <v>1391.63</v>
      </c>
    </row>
    <row r="32" spans="1:9" ht="15" customHeight="1">
      <c r="A32" s="1" t="s">
        <v>28</v>
      </c>
      <c r="E32" s="3">
        <f t="shared" si="1"/>
        <v>-7643.78</v>
      </c>
      <c r="F32" s="4">
        <v>0</v>
      </c>
      <c r="G32" s="4">
        <v>0</v>
      </c>
      <c r="H32" s="4">
        <v>0</v>
      </c>
      <c r="I32" s="4">
        <v>-7643.78</v>
      </c>
    </row>
    <row r="33" spans="1:9" ht="15" customHeight="1">
      <c r="A33" s="1" t="s">
        <v>29</v>
      </c>
      <c r="E33" s="3">
        <f t="shared" si="1"/>
        <v>-1426.08</v>
      </c>
      <c r="F33" s="4">
        <v>0</v>
      </c>
      <c r="G33" s="4">
        <v>0</v>
      </c>
      <c r="H33" s="4">
        <v>0</v>
      </c>
      <c r="I33" s="4">
        <v>-1426.08</v>
      </c>
    </row>
    <row r="34" spans="1:9" ht="15" customHeight="1">
      <c r="A34" s="1" t="s">
        <v>30</v>
      </c>
      <c r="E34" s="3">
        <f t="shared" si="1"/>
        <v>0</v>
      </c>
      <c r="F34" s="4">
        <v>0</v>
      </c>
      <c r="G34" s="4">
        <v>0</v>
      </c>
      <c r="H34" s="4">
        <v>0</v>
      </c>
      <c r="I34" s="4">
        <v>0</v>
      </c>
    </row>
    <row r="35" ht="15" customHeight="1">
      <c r="A35" s="2" t="s">
        <v>0</v>
      </c>
    </row>
    <row r="36" spans="1:9" ht="15" customHeight="1">
      <c r="A36" s="1" t="s">
        <v>31</v>
      </c>
      <c r="E36" s="3">
        <f>SUM(E27:E34)</f>
        <v>-4758.299999999999</v>
      </c>
      <c r="F36" s="3">
        <f>SUM(F27:F34)</f>
        <v>0</v>
      </c>
      <c r="G36" s="3">
        <f>SUM(G27:G34)</f>
        <v>0</v>
      </c>
      <c r="H36" s="3">
        <f>SUM(H27:H34)</f>
        <v>0</v>
      </c>
      <c r="I36" s="3">
        <f>SUM(I27:I34)</f>
        <v>-4758.299999999999</v>
      </c>
    </row>
    <row r="37" ht="15" customHeight="1">
      <c r="A37" s="2" t="s">
        <v>0</v>
      </c>
    </row>
    <row r="39" spans="1:9" ht="15" customHeight="1">
      <c r="A39" s="1" t="s">
        <v>32</v>
      </c>
      <c r="E39" s="3">
        <f>+E25+E36</f>
        <v>16308.09</v>
      </c>
      <c r="F39" s="3">
        <f>+F25+F36</f>
        <v>0</v>
      </c>
      <c r="G39" s="3">
        <f>+G25+G36</f>
        <v>0</v>
      </c>
      <c r="H39" s="3">
        <f>+H25+H36</f>
        <v>0</v>
      </c>
      <c r="I39" s="3">
        <f>+I25+I36</f>
        <v>16308.09</v>
      </c>
    </row>
    <row r="40" ht="15" customHeight="1">
      <c r="A40" s="2" t="s">
        <v>0</v>
      </c>
    </row>
    <row r="41" spans="1:9" ht="15" customHeight="1">
      <c r="A41" s="1" t="s">
        <v>33</v>
      </c>
      <c r="E41" s="3">
        <f>SUM(F41:I41)</f>
        <v>465.5</v>
      </c>
      <c r="F41" s="4">
        <v>0</v>
      </c>
      <c r="G41" s="4">
        <v>0</v>
      </c>
      <c r="H41" s="4">
        <v>0</v>
      </c>
      <c r="I41" s="4">
        <v>465.5</v>
      </c>
    </row>
    <row r="42" spans="1:9" ht="15" customHeight="1">
      <c r="A42" s="1" t="s">
        <v>36</v>
      </c>
      <c r="E42" s="3">
        <f>SUM(F42:I42)</f>
        <v>0</v>
      </c>
      <c r="F42" s="4">
        <v>0</v>
      </c>
      <c r="G42" s="4">
        <v>0</v>
      </c>
      <c r="H42" s="4">
        <v>0</v>
      </c>
      <c r="I42" s="4">
        <v>0</v>
      </c>
    </row>
    <row r="43" ht="15" customHeight="1">
      <c r="A43" s="2" t="s">
        <v>0</v>
      </c>
    </row>
    <row r="44" spans="1:9" ht="15" customHeight="1">
      <c r="A44" s="1" t="s">
        <v>34</v>
      </c>
      <c r="E44" s="3">
        <f>SUM(E41:E43)</f>
        <v>465.5</v>
      </c>
      <c r="F44" s="3">
        <f>SUM(F41:F43)</f>
        <v>0</v>
      </c>
      <c r="G44" s="3">
        <f>SUM(G41:G43)</f>
        <v>0</v>
      </c>
      <c r="H44" s="3">
        <f>SUM(H41:H43)</f>
        <v>0</v>
      </c>
      <c r="I44" s="3">
        <f>SUM(I41:I43)</f>
        <v>465.5</v>
      </c>
    </row>
    <row r="45" ht="15" customHeight="1">
      <c r="A45" s="2" t="s">
        <v>0</v>
      </c>
    </row>
    <row r="46" spans="1:9" ht="15" customHeight="1">
      <c r="A46" s="1" t="s">
        <v>37</v>
      </c>
      <c r="E46" s="3">
        <f>SUM(F46:I46)</f>
        <v>6</v>
      </c>
      <c r="F46" s="4">
        <v>0</v>
      </c>
      <c r="G46" s="4">
        <v>0</v>
      </c>
      <c r="H46" s="4">
        <v>0</v>
      </c>
      <c r="I46" s="4">
        <v>6</v>
      </c>
    </row>
    <row r="47" ht="15" customHeight="1">
      <c r="A47" s="2" t="s">
        <v>0</v>
      </c>
    </row>
  </sheetData>
  <sheetProtection/>
  <printOptions/>
  <pageMargins left="0.3937007874015748" right="0" top="0.984251968503937" bottom="0.984251968503937" header="0.51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MONIA</dc:creator>
  <cp:keywords/>
  <dc:description/>
  <cp:lastModifiedBy>g.capotorto</cp:lastModifiedBy>
  <cp:lastPrinted>2011-12-12T15:10:26Z</cp:lastPrinted>
  <dcterms:created xsi:type="dcterms:W3CDTF">2006-03-08T11:03:19Z</dcterms:created>
  <dcterms:modified xsi:type="dcterms:W3CDTF">2017-02-02T08:34:51Z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